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7770" firstSheet="1" activeTab="1"/>
  </bookViews>
  <sheets>
    <sheet name="Kangatang" sheetId="4" state="veryHidden" r:id=""/>
    <sheet name="Sheet1" sheetId="1" r:id="rId1"/>
    <sheet name="Sheet3" sheetId="3" r:id="rId2"/>
  </sheets>
  <definedNames>
    <definedName name="__NhomHangs__">Sheet1!$A$10:$F$31</definedName>
    <definedName name="__NXT__">Sheet1!$A$12:$F$12</definedName>
    <definedName name="_xlnm.Print_Titles" localSheetId="1">Sheet1!$7:$9</definedName>
  </definedNames>
  <calcPr calcId="144525"/>
</workbook>
</file>

<file path=xl/calcChain.xml><?xml version="1.0" encoding="utf-8"?>
<calcChain xmlns="http://schemas.openxmlformats.org/spreadsheetml/2006/main">
  <c r="A970" i="1" l="1"/>
  <c r="A968" i="1"/>
  <c r="A966" i="1"/>
  <c r="A965" i="1"/>
  <c r="A962" i="1"/>
  <c r="A960" i="1"/>
  <c r="A957" i="1"/>
  <c r="A955" i="1"/>
  <c r="A952" i="1"/>
  <c r="A940" i="1"/>
  <c r="A941" i="1" s="1"/>
  <c r="A942" i="1" s="1"/>
  <c r="A943" i="1" s="1"/>
  <c r="A944" i="1" s="1"/>
  <c r="A945" i="1" s="1"/>
  <c r="A946" i="1" s="1"/>
  <c r="A947" i="1" s="1"/>
  <c r="A948" i="1" s="1"/>
  <c r="A949" i="1" s="1"/>
  <c r="A950" i="1" s="1"/>
  <c r="A937" i="1"/>
  <c r="A933" i="1"/>
  <c r="A934" i="1" s="1"/>
  <c r="A935" i="1" s="1"/>
  <c r="A930" i="1"/>
  <c r="A928" i="1"/>
  <c r="A925" i="1"/>
  <c r="A923" i="1"/>
  <c r="A920" i="1"/>
  <c r="A918" i="1"/>
  <c r="A915" i="1"/>
  <c r="A912" i="1"/>
  <c r="A913" i="1" s="1"/>
  <c r="A909" i="1"/>
  <c r="A901" i="1"/>
  <c r="A902" i="1" s="1"/>
  <c r="A903" i="1" s="1"/>
  <c r="A904" i="1" s="1"/>
  <c r="A905" i="1" s="1"/>
  <c r="A906" i="1" s="1"/>
  <c r="A907" i="1" s="1"/>
  <c r="A898" i="1"/>
  <c r="A895" i="1"/>
  <c r="A896" i="1" s="1"/>
  <c r="A892" i="1"/>
  <c r="A888" i="1"/>
  <c r="A889" i="1" s="1"/>
  <c r="A890" i="1" s="1"/>
  <c r="A885" i="1"/>
  <c r="A869" i="1"/>
  <c r="A870" i="1" s="1"/>
  <c r="A871" i="1" s="1"/>
  <c r="A872" i="1" s="1"/>
  <c r="A873" i="1" s="1"/>
  <c r="A874" i="1" s="1"/>
  <c r="A875" i="1" s="1"/>
  <c r="A876" i="1" s="1"/>
  <c r="A877" i="1" s="1"/>
  <c r="A878" i="1" s="1"/>
  <c r="A879" i="1" s="1"/>
  <c r="A880" i="1" s="1"/>
  <c r="A881" i="1" s="1"/>
  <c r="A882" i="1" s="1"/>
  <c r="A883" i="1" s="1"/>
  <c r="A866" i="1"/>
  <c r="A862" i="1"/>
  <c r="A863" i="1" s="1"/>
  <c r="A864" i="1" s="1"/>
  <c r="A859" i="1"/>
  <c r="A857" i="1"/>
  <c r="A854" i="1"/>
  <c r="A792" i="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789" i="1"/>
  <c r="A786" i="1"/>
  <c r="A787" i="1" s="1"/>
  <c r="A783" i="1"/>
  <c r="A779" i="1"/>
  <c r="A780" i="1" s="1"/>
  <c r="A781" i="1" s="1"/>
  <c r="A776" i="1"/>
  <c r="A773" i="1"/>
  <c r="A774" i="1" s="1"/>
  <c r="A770" i="1"/>
  <c r="A763" i="1"/>
  <c r="A764" i="1" s="1"/>
  <c r="A765" i="1" s="1"/>
  <c r="A766" i="1" s="1"/>
  <c r="A767" i="1" s="1"/>
  <c r="A768" i="1" s="1"/>
  <c r="A760" i="1"/>
  <c r="A754" i="1"/>
  <c r="A755" i="1" s="1"/>
  <c r="A756" i="1" s="1"/>
  <c r="A757" i="1" s="1"/>
  <c r="A758" i="1" s="1"/>
  <c r="A751" i="1"/>
  <c r="A743" i="1"/>
  <c r="A744" i="1" s="1"/>
  <c r="A745" i="1" s="1"/>
  <c r="A746" i="1" s="1"/>
  <c r="A747" i="1" s="1"/>
  <c r="A748" i="1" s="1"/>
  <c r="A749" i="1" s="1"/>
  <c r="A740" i="1"/>
  <c r="A737" i="1"/>
  <c r="A738" i="1" s="1"/>
  <c r="A734" i="1"/>
  <c r="A724" i="1"/>
  <c r="A725" i="1" s="1"/>
  <c r="A726" i="1" s="1"/>
  <c r="A727" i="1" s="1"/>
  <c r="A728" i="1" s="1"/>
  <c r="A729" i="1" s="1"/>
  <c r="A730" i="1" s="1"/>
  <c r="A731" i="1" s="1"/>
  <c r="A732" i="1" s="1"/>
  <c r="A721" i="1"/>
  <c r="A715" i="1"/>
  <c r="A716" i="1" s="1"/>
  <c r="A717" i="1" s="1"/>
  <c r="A718" i="1" s="1"/>
  <c r="A719" i="1" s="1"/>
  <c r="A712" i="1"/>
  <c r="A707" i="1"/>
  <c r="A708" i="1" s="1"/>
  <c r="A709" i="1" s="1"/>
  <c r="A710" i="1" s="1"/>
  <c r="A704" i="1"/>
  <c r="A696" i="1"/>
  <c r="A697" i="1" s="1"/>
  <c r="A698" i="1" s="1"/>
  <c r="A699" i="1" s="1"/>
  <c r="A700" i="1" s="1"/>
  <c r="A701" i="1" s="1"/>
  <c r="A702" i="1" s="1"/>
  <c r="A693" i="1"/>
  <c r="A672" i="1"/>
  <c r="A673" i="1" s="1"/>
  <c r="A674" i="1" s="1"/>
  <c r="A675" i="1" s="1"/>
  <c r="A676" i="1" s="1"/>
  <c r="A677" i="1" s="1"/>
  <c r="A678" i="1" s="1"/>
  <c r="A679" i="1" s="1"/>
  <c r="A680" i="1" s="1"/>
  <c r="A681" i="1" s="1"/>
  <c r="A682" i="1" s="1"/>
  <c r="A683" i="1" s="1"/>
  <c r="A684" i="1" s="1"/>
  <c r="A685" i="1" s="1"/>
  <c r="A686" i="1" s="1"/>
  <c r="A687" i="1" s="1"/>
  <c r="A688" i="1" s="1"/>
  <c r="A689" i="1" s="1"/>
  <c r="A690" i="1" s="1"/>
  <c r="A691" i="1" s="1"/>
  <c r="A669" i="1"/>
  <c r="A664" i="1"/>
  <c r="A665" i="1" s="1"/>
  <c r="A666" i="1" s="1"/>
  <c r="A667" i="1" s="1"/>
  <c r="A661" i="1"/>
  <c r="A655" i="1"/>
  <c r="A656" i="1" s="1"/>
  <c r="A657" i="1" s="1"/>
  <c r="A658" i="1" s="1"/>
  <c r="A659" i="1" s="1"/>
  <c r="A652" i="1"/>
  <c r="A642" i="1"/>
  <c r="A643" i="1" s="1"/>
  <c r="A644" i="1" s="1"/>
  <c r="A645" i="1" s="1"/>
  <c r="A646" i="1" s="1"/>
  <c r="A647" i="1" s="1"/>
  <c r="A648" i="1" s="1"/>
  <c r="A649" i="1" s="1"/>
  <c r="A650" i="1" s="1"/>
  <c r="A639" i="1"/>
  <c r="A609" i="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06" i="1"/>
  <c r="A600" i="1"/>
  <c r="A601" i="1" s="1"/>
  <c r="A602" i="1" s="1"/>
  <c r="A603" i="1" s="1"/>
  <c r="A604" i="1" s="1"/>
  <c r="A597" i="1"/>
  <c r="A581" i="1"/>
  <c r="A582" i="1" s="1"/>
  <c r="A583" i="1" s="1"/>
  <c r="A584" i="1" s="1"/>
  <c r="A585" i="1" s="1"/>
  <c r="A586" i="1" s="1"/>
  <c r="A587" i="1" s="1"/>
  <c r="A588" i="1" s="1"/>
  <c r="A589" i="1" s="1"/>
  <c r="A590" i="1" s="1"/>
  <c r="A591" i="1" s="1"/>
  <c r="A592" i="1" s="1"/>
  <c r="A593" i="1" s="1"/>
  <c r="A594" i="1" s="1"/>
  <c r="A595" i="1" s="1"/>
  <c r="A578" i="1"/>
  <c r="A575" i="1"/>
  <c r="A576" i="1" s="1"/>
  <c r="A572" i="1"/>
  <c r="A567" i="1"/>
  <c r="A568" i="1" s="1"/>
  <c r="A569" i="1" s="1"/>
  <c r="A570" i="1" s="1"/>
  <c r="A564" i="1"/>
  <c r="A558" i="1"/>
  <c r="A559" i="1" s="1"/>
  <c r="A560" i="1" s="1"/>
  <c r="A561" i="1" s="1"/>
  <c r="A562" i="1" s="1"/>
  <c r="A557" i="1"/>
  <c r="A554" i="1"/>
  <c r="A541" i="1"/>
  <c r="A542" i="1" s="1"/>
  <c r="A543" i="1" s="1"/>
  <c r="A544" i="1" s="1"/>
  <c r="A545" i="1" s="1"/>
  <c r="A546" i="1" s="1"/>
  <c r="A547" i="1" s="1"/>
  <c r="A548" i="1" s="1"/>
  <c r="A549" i="1" s="1"/>
  <c r="A550" i="1" s="1"/>
  <c r="A551" i="1" s="1"/>
  <c r="A552" i="1" s="1"/>
  <c r="A538" i="1"/>
  <c r="A528" i="1"/>
  <c r="A529" i="1" s="1"/>
  <c r="A530" i="1" s="1"/>
  <c r="A531" i="1" s="1"/>
  <c r="A532" i="1" s="1"/>
  <c r="A533" i="1" s="1"/>
  <c r="A534" i="1" s="1"/>
  <c r="A535" i="1" s="1"/>
  <c r="A536" i="1" s="1"/>
  <c r="A525" i="1"/>
  <c r="A507" i="1"/>
  <c r="A508" i="1" s="1"/>
  <c r="A509" i="1" s="1"/>
  <c r="A510" i="1" s="1"/>
  <c r="A511" i="1" s="1"/>
  <c r="A512" i="1" s="1"/>
  <c r="A513" i="1" s="1"/>
  <c r="A514" i="1" s="1"/>
  <c r="A515" i="1" s="1"/>
  <c r="A516" i="1" s="1"/>
  <c r="A517" i="1" s="1"/>
  <c r="A518" i="1" s="1"/>
  <c r="A519" i="1" s="1"/>
  <c r="A520" i="1" s="1"/>
  <c r="A521" i="1" s="1"/>
  <c r="A522" i="1" s="1"/>
  <c r="A523" i="1" s="1"/>
  <c r="A504" i="1"/>
  <c r="A489" i="1"/>
  <c r="A490" i="1" s="1"/>
  <c r="A491" i="1" s="1"/>
  <c r="A492" i="1" s="1"/>
  <c r="A493" i="1" s="1"/>
  <c r="A494" i="1" s="1"/>
  <c r="A495" i="1" s="1"/>
  <c r="A496" i="1" s="1"/>
  <c r="A497" i="1" s="1"/>
  <c r="A498" i="1" s="1"/>
  <c r="A499" i="1" s="1"/>
  <c r="A500" i="1" s="1"/>
  <c r="A501" i="1" s="1"/>
  <c r="A502" i="1" s="1"/>
  <c r="A486" i="1"/>
  <c r="A482" i="1"/>
  <c r="A483" i="1" s="1"/>
  <c r="A484" i="1" s="1"/>
  <c r="A479" i="1"/>
  <c r="A472" i="1"/>
  <c r="A473" i="1" s="1"/>
  <c r="A474" i="1" s="1"/>
  <c r="A475" i="1" s="1"/>
  <c r="A476" i="1" s="1"/>
  <c r="A477" i="1" s="1"/>
  <c r="A469" i="1"/>
  <c r="A464" i="1"/>
  <c r="A465" i="1" s="1"/>
  <c r="A466" i="1" s="1"/>
  <c r="A467" i="1" s="1"/>
  <c r="A461" i="1"/>
  <c r="A456" i="1"/>
  <c r="A457" i="1" s="1"/>
  <c r="A458" i="1" s="1"/>
  <c r="A459" i="1" s="1"/>
  <c r="A453" i="1"/>
  <c r="A442" i="1"/>
  <c r="A443" i="1" s="1"/>
  <c r="A444" i="1" s="1"/>
  <c r="A445" i="1" s="1"/>
  <c r="A446" i="1" s="1"/>
  <c r="A447" i="1" s="1"/>
  <c r="A448" i="1" s="1"/>
  <c r="A449" i="1" s="1"/>
  <c r="A450" i="1" s="1"/>
  <c r="A451" i="1" s="1"/>
  <c r="A439" i="1"/>
  <c r="A423" i="1"/>
  <c r="A424" i="1" s="1"/>
  <c r="A425" i="1" s="1"/>
  <c r="A426" i="1" s="1"/>
  <c r="A427" i="1" s="1"/>
  <c r="A428" i="1" s="1"/>
  <c r="A429" i="1" s="1"/>
  <c r="A430" i="1" s="1"/>
  <c r="A431" i="1" s="1"/>
  <c r="A432" i="1" s="1"/>
  <c r="A433" i="1" s="1"/>
  <c r="A434" i="1" s="1"/>
  <c r="A435" i="1" s="1"/>
  <c r="A436" i="1" s="1"/>
  <c r="A437" i="1" s="1"/>
  <c r="A420" i="1"/>
  <c r="A415" i="1"/>
  <c r="A416" i="1" s="1"/>
  <c r="A417" i="1" s="1"/>
  <c r="A418" i="1" s="1"/>
  <c r="A412" i="1"/>
  <c r="A394" i="1"/>
  <c r="A395" i="1" s="1"/>
  <c r="A396" i="1" s="1"/>
  <c r="A397" i="1" s="1"/>
  <c r="A398" i="1" s="1"/>
  <c r="A399" i="1" s="1"/>
  <c r="A400" i="1" s="1"/>
  <c r="A401" i="1" s="1"/>
  <c r="A402" i="1" s="1"/>
  <c r="A403" i="1" s="1"/>
  <c r="A404" i="1" s="1"/>
  <c r="A405" i="1" s="1"/>
  <c r="A406" i="1" s="1"/>
  <c r="A407" i="1" s="1"/>
  <c r="A408" i="1" s="1"/>
  <c r="A409" i="1" s="1"/>
  <c r="A410" i="1" s="1"/>
  <c r="A391" i="1"/>
  <c r="A372" i="1"/>
  <c r="A373" i="1" s="1"/>
  <c r="A374" i="1" s="1"/>
  <c r="A375" i="1" s="1"/>
  <c r="A376" i="1" s="1"/>
  <c r="A377" i="1" s="1"/>
  <c r="A378" i="1" s="1"/>
  <c r="A379" i="1" s="1"/>
  <c r="A380" i="1" s="1"/>
  <c r="A381" i="1" s="1"/>
  <c r="A382" i="1" s="1"/>
  <c r="A383" i="1" s="1"/>
  <c r="A384" i="1" s="1"/>
  <c r="A385" i="1" s="1"/>
  <c r="A386" i="1" s="1"/>
  <c r="A387" i="1" s="1"/>
  <c r="A388" i="1" s="1"/>
  <c r="A389" i="1" s="1"/>
  <c r="A369" i="1"/>
  <c r="A367" i="1"/>
  <c r="A364" i="1"/>
  <c r="A306" i="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03" i="1"/>
  <c r="A284" i="1"/>
  <c r="A285" i="1" s="1"/>
  <c r="A286" i="1" s="1"/>
  <c r="A287" i="1" s="1"/>
  <c r="A288" i="1" s="1"/>
  <c r="A289" i="1" s="1"/>
  <c r="A290" i="1" s="1"/>
  <c r="A291" i="1" s="1"/>
  <c r="A292" i="1" s="1"/>
  <c r="A293" i="1" s="1"/>
  <c r="A294" i="1" s="1"/>
  <c r="A295" i="1" s="1"/>
  <c r="A296" i="1" s="1"/>
  <c r="A297" i="1" s="1"/>
  <c r="A298" i="1" s="1"/>
  <c r="A299" i="1" s="1"/>
  <c r="A300" i="1" s="1"/>
  <c r="A301" i="1" s="1"/>
  <c r="A281" i="1"/>
  <c r="A259" i="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56" i="1"/>
  <c r="A250" i="1"/>
  <c r="A251" i="1" s="1"/>
  <c r="A252" i="1" s="1"/>
  <c r="A253" i="1" s="1"/>
  <c r="A254" i="1" s="1"/>
  <c r="A248" i="1"/>
  <c r="A249" i="1" s="1"/>
  <c r="A245" i="1"/>
  <c r="A231" i="1"/>
  <c r="A232" i="1" s="1"/>
  <c r="A233" i="1" s="1"/>
  <c r="A234" i="1" s="1"/>
  <c r="A235" i="1" s="1"/>
  <c r="A236" i="1" s="1"/>
  <c r="A237" i="1" s="1"/>
  <c r="A238" i="1" s="1"/>
  <c r="A239" i="1" s="1"/>
  <c r="A240" i="1" s="1"/>
  <c r="A241" i="1" s="1"/>
  <c r="A242" i="1" s="1"/>
  <c r="A243" i="1" s="1"/>
  <c r="A228" i="1"/>
  <c r="A204" i="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01" i="1"/>
  <c r="A178" i="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175" i="1"/>
  <c r="A172" i="1"/>
  <c r="A173" i="1" s="1"/>
  <c r="A169" i="1"/>
  <c r="A159" i="1"/>
  <c r="A160" i="1" s="1"/>
  <c r="A161" i="1" s="1"/>
  <c r="A162" i="1" s="1"/>
  <c r="A163" i="1" s="1"/>
  <c r="A164" i="1" s="1"/>
  <c r="A165" i="1" s="1"/>
  <c r="A166" i="1" s="1"/>
  <c r="A167" i="1" s="1"/>
  <c r="A156" i="1"/>
  <c r="A118" i="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15" i="1"/>
  <c r="A104" i="1"/>
  <c r="A105" i="1" s="1"/>
  <c r="A106" i="1" s="1"/>
  <c r="A107" i="1" s="1"/>
  <c r="A108" i="1" s="1"/>
  <c r="A109" i="1" s="1"/>
  <c r="A110" i="1" s="1"/>
  <c r="A111" i="1" s="1"/>
  <c r="A112" i="1" s="1"/>
  <c r="A113" i="1" s="1"/>
  <c r="A101" i="1"/>
  <c r="A97" i="1"/>
  <c r="A98" i="1" s="1"/>
  <c r="A99" i="1" s="1"/>
  <c r="A94" i="1"/>
  <c r="A34" i="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31" i="1"/>
  <c r="A12" i="1"/>
  <c r="A13" i="1" s="1"/>
  <c r="A14" i="1" s="1"/>
  <c r="A15" i="1" s="1"/>
  <c r="A16" i="1" s="1"/>
  <c r="A17" i="1" s="1"/>
  <c r="A18" i="1" s="1"/>
  <c r="A19" i="1" s="1"/>
  <c r="A20" i="1" s="1"/>
  <c r="A21" i="1" s="1"/>
  <c r="A22" i="1" s="1"/>
  <c r="A23" i="1" s="1"/>
  <c r="A24" i="1" s="1"/>
  <c r="A25" i="1" s="1"/>
  <c r="A26" i="1" s="1"/>
  <c r="A27" i="1" s="1"/>
  <c r="A28" i="1" s="1"/>
  <c r="A29" i="1" s="1"/>
</calcChain>
</file>

<file path=xl/sharedStrings.xml><?xml version="1.0" encoding="utf-8"?>
<sst xmlns="http://schemas.openxmlformats.org/spreadsheetml/2006/main" count="2870" uniqueCount="1672">
  <si>
    <t>STT</t>
  </si>
  <si>
    <t>Mã số</t>
  </si>
  <si>
    <t>ĐVT</t>
  </si>
  <si>
    <t>Tên thuốc, hóa chất, VTTH</t>
  </si>
  <si>
    <t>Tên hoạt chất</t>
  </si>
  <si>
    <t>SỞ Y TẾ TPHCM</t>
  </si>
  <si>
    <t>BỆNH VIỆN HUYỆN BÌNH CHÁNH</t>
  </si>
  <si>
    <t>THUỐC GIẢI ĐỘC VÀ CÁC THUỐC DÙNG TRONG TRƯỜNG HỢP NGỘ ĐỘC</t>
  </si>
  <si>
    <t>KA110</t>
  </si>
  <si>
    <t xml:space="preserve"> Kalimate -  5g</t>
  </si>
  <si>
    <t xml:space="preserve"> Polystyren</t>
  </si>
  <si>
    <t>Gói</t>
  </si>
  <si>
    <t>D5.3_TU01_EP22</t>
  </si>
  <si>
    <t xml:space="preserve"> Ephedrine Aguettant 30mg/ml -  30mg/1ml</t>
  </si>
  <si>
    <t xml:space="preserve"> Ephedrin (hydroclorid)</t>
  </si>
  <si>
    <t>Ống</t>
  </si>
  <si>
    <t>D2.1_T3_NA22</t>
  </si>
  <si>
    <t xml:space="preserve"> Sodium Bicarbonate Renaudin 8,4% -  8,4%</t>
  </si>
  <si>
    <t xml:space="preserve"> Natri hydrocarbonat (natri bicarbonat)</t>
  </si>
  <si>
    <t>D2.1_T3_NO10</t>
  </si>
  <si>
    <t xml:space="preserve"> Noradrenalin -  1mg/ml</t>
  </si>
  <si>
    <t xml:space="preserve"> Nor-epinephrin (Nor- adrenalin)</t>
  </si>
  <si>
    <t>D2.1_T3_AD643</t>
  </si>
  <si>
    <t xml:space="preserve"> Adrenalin lmg/lml -  Adrenalin (dưới dạng Adrenalin bitartrat) 1,0 mg(tương đương 1.8 mg)</t>
  </si>
  <si>
    <t xml:space="preserve"> Adrenalin</t>
  </si>
  <si>
    <t>BR04</t>
  </si>
  <si>
    <t xml:space="preserve"> BRIDION -  100MG/ML</t>
  </si>
  <si>
    <t xml:space="preserve"> Sugammadex</t>
  </si>
  <si>
    <t>Lọ</t>
  </si>
  <si>
    <t>D5.3_TU01_KE37</t>
  </si>
  <si>
    <t xml:space="preserve"> Ketamine Hydrochloride injection -  Ketamine (dưới dạng Ketamine HC1) 500mg/10ml</t>
  </si>
  <si>
    <t xml:space="preserve"> Ketamin</t>
  </si>
  <si>
    <t>D2.1_T3_NA50</t>
  </si>
  <si>
    <t xml:space="preserve"> Naloxone- hameln 0.4mg/ml Injection -  NaloxoneHCl (dưói dang Naloxone hydroclorid dihydrat) 0,4mg/ml</t>
  </si>
  <si>
    <t xml:space="preserve"> Naloxon (hydroclorid)</t>
  </si>
  <si>
    <t>D2.1_T3_ AD1066</t>
  </si>
  <si>
    <t xml:space="preserve"> Adrenalin -  1mg/1ml</t>
  </si>
  <si>
    <t>D2.1_T3_NA246</t>
  </si>
  <si>
    <t xml:space="preserve"> Naloxone- hameln 0.4mg/ml Injection -  0,4mg/ml</t>
  </si>
  <si>
    <t>TH01.1</t>
  </si>
  <si>
    <t xml:space="preserve"> Than hoạt tính</t>
  </si>
  <si>
    <t xml:space="preserve"> Than hoạt</t>
  </si>
  <si>
    <t>Gam</t>
  </si>
  <si>
    <t>TL03-LE20</t>
  </si>
  <si>
    <t xml:space="preserve"> Levonor -  1mg/1ml</t>
  </si>
  <si>
    <t>D5.3_TU01_PH23</t>
  </si>
  <si>
    <t xml:space="preserve"> Phenylalpha 50 micrograms/ml -  50mcg/ml</t>
  </si>
  <si>
    <t xml:space="preserve"> Phenylephrin</t>
  </si>
  <si>
    <t>TTBVDC_AD13</t>
  </si>
  <si>
    <t xml:space="preserve"> Adrenalin -  1mg/ 1ml</t>
  </si>
  <si>
    <t>BVDC_AD13</t>
  </si>
  <si>
    <t>BVDC_NO17</t>
  </si>
  <si>
    <t>D5.3_TU01_EP21</t>
  </si>
  <si>
    <t xml:space="preserve"> Ephedrine Aguettant 30mg/ml -  Ephedrin hydroclorid 30mg/ml</t>
  </si>
  <si>
    <t>D2.1_T3_NO01</t>
  </si>
  <si>
    <t>Thuốc điều trị tăng huyết áp</t>
  </si>
  <si>
    <t>MI12</t>
  </si>
  <si>
    <t xml:space="preserve"> Mildocap -  25mg</t>
  </si>
  <si>
    <t xml:space="preserve"> Captopril</t>
  </si>
  <si>
    <t>Viên</t>
  </si>
  <si>
    <t>D3.2_T3_AM38</t>
  </si>
  <si>
    <t xml:space="preserve"> Amnol -  10mg</t>
  </si>
  <si>
    <t xml:space="preserve"> Cilnidipin</t>
  </si>
  <si>
    <t>D3.2_T3.2_ES39</t>
  </si>
  <si>
    <t xml:space="preserve"> Esseil-5 -  5mg</t>
  </si>
  <si>
    <t>D2.1_T3_BF110</t>
  </si>
  <si>
    <t xml:space="preserve"> BFS-Nicardipin -  10mg/ 10ml</t>
  </si>
  <si>
    <t xml:space="preserve"> Nicardipin</t>
  </si>
  <si>
    <t>D3.2_T2_BI166</t>
  </si>
  <si>
    <t xml:space="preserve"> Bisoprolol Plus HCT 2.5/6.25 -  2,5mg + 6,25mg</t>
  </si>
  <si>
    <t xml:space="preserve"> Bisoprolol + hydroclorothiazid</t>
  </si>
  <si>
    <t>D3.2_T4_CO238</t>
  </si>
  <si>
    <t xml:space="preserve"> Colosar- Denk 50/12.5 -  50mg + 12,5mg</t>
  </si>
  <si>
    <t xml:space="preserve"> Losartan + hydroclorothiazid</t>
  </si>
  <si>
    <t>D3.2_T2_VA279</t>
  </si>
  <si>
    <t xml:space="preserve"> Valsarfast 160 -  160mg</t>
  </si>
  <si>
    <t xml:space="preserve"> Valsartan</t>
  </si>
  <si>
    <t>D3.2_T2_VA280</t>
  </si>
  <si>
    <t xml:space="preserve"> Valsarfast 80 -  80mg</t>
  </si>
  <si>
    <t>D3.2_T3_CO344</t>
  </si>
  <si>
    <t xml:space="preserve"> Cozaar 50mg -  50mg</t>
  </si>
  <si>
    <t xml:space="preserve"> Losartan</t>
  </si>
  <si>
    <t>D3.2_T2-EX317</t>
  </si>
  <si>
    <t xml:space="preserve"> Exforge -  5mg + 80mg</t>
  </si>
  <si>
    <t xml:space="preserve"> Amlodipin + valsartan</t>
  </si>
  <si>
    <t>D3.2_T3_DI364</t>
  </si>
  <si>
    <t xml:space="preserve"> Diovan 80 -  80mg</t>
  </si>
  <si>
    <t>D3.2_T3_CO365</t>
  </si>
  <si>
    <t xml:space="preserve"> Co-Diovan 80/12,5 -  80mg + 12,5mg</t>
  </si>
  <si>
    <t xml:space="preserve"> Valsartan + hydroclorothiazid</t>
  </si>
  <si>
    <t>D3.2_T1_KA282</t>
  </si>
  <si>
    <t xml:space="preserve"> Kavasdin 10 -  10mg</t>
  </si>
  <si>
    <t xml:space="preserve"> Amlodipin</t>
  </si>
  <si>
    <t>D3.2_T2_CO262</t>
  </si>
  <si>
    <t xml:space="preserve"> Coveram 5mg/5mg -  5mg; 5mg</t>
  </si>
  <si>
    <t xml:space="preserve"> Perindopril + Amlodipin</t>
  </si>
  <si>
    <t>D3.2_T3_NA252</t>
  </si>
  <si>
    <t xml:space="preserve"> Natrixam 1,5mg/10mg -  1,5mg; 10mg</t>
  </si>
  <si>
    <t xml:space="preserve"> Amlodipine+ indapamide</t>
  </si>
  <si>
    <t>D3.2_T3_NA25</t>
  </si>
  <si>
    <t xml:space="preserve"> Natrilix SR -  1,5mg</t>
  </si>
  <si>
    <t xml:space="preserve"> Indapamid</t>
  </si>
  <si>
    <t>D3.2_T3_LE20</t>
  </si>
  <si>
    <t xml:space="preserve"> Toropi 10 -  10mg</t>
  </si>
  <si>
    <t xml:space="preserve"> Lercanidipin (hydroclorid)</t>
  </si>
  <si>
    <t>D3.2_T2_BE20</t>
  </si>
  <si>
    <t xml:space="preserve"> Betaloc Zok 50mg -  Metoprolol succinat 47,5mg (tương đương với Metoprolol tartrate 50mg)</t>
  </si>
  <si>
    <t xml:space="preserve"> Metoprolol</t>
  </si>
  <si>
    <t>D3.2_T2_CO20</t>
  </si>
  <si>
    <t xml:space="preserve"> Concor Cor  -  2,5mg</t>
  </si>
  <si>
    <t xml:space="preserve"> Bisoprolol</t>
  </si>
  <si>
    <t>D3.2_T4_BI20</t>
  </si>
  <si>
    <t xml:space="preserve"> Biscapro 2,5 -  2,5mg</t>
  </si>
  <si>
    <t>D3.2_T3_MI20</t>
  </si>
  <si>
    <t xml:space="preserve"> Mibeplen 5mg -  5mg</t>
  </si>
  <si>
    <t xml:space="preserve"> Felodipin</t>
  </si>
  <si>
    <t>D3.2_T4_MI21</t>
  </si>
  <si>
    <t xml:space="preserve"> Mibetel HCT -  40mg + 12,5mg</t>
  </si>
  <si>
    <t xml:space="preserve"> Telmisartan + hydroclorothiazid</t>
  </si>
  <si>
    <t>D3.2_T2_AL22</t>
  </si>
  <si>
    <t xml:space="preserve"> AMLODAC 5 -  5mg</t>
  </si>
  <si>
    <t>D3.2_T2_ZH22</t>
  </si>
  <si>
    <t xml:space="preserve"> ZHEKOF -  40mg</t>
  </si>
  <si>
    <t xml:space="preserve"> Telmisartan</t>
  </si>
  <si>
    <t>D2.1_T3_VI22</t>
  </si>
  <si>
    <t xml:space="preserve"> Vincardipin -  10mg/10ml</t>
  </si>
  <si>
    <t>D3.2_T2_ST59</t>
  </si>
  <si>
    <t xml:space="preserve"> AMLODIPINE STELLA 5 MG -  5mg</t>
  </si>
  <si>
    <t>D3.2_T2_LO59</t>
  </si>
  <si>
    <t xml:space="preserve"> Lostad T50 -  50mg</t>
  </si>
  <si>
    <t xml:space="preserve"> Losartan kali</t>
  </si>
  <si>
    <t>D3.2_T3_CO238.1</t>
  </si>
  <si>
    <t xml:space="preserve"> Coversyl 5mg -  5mg</t>
  </si>
  <si>
    <t xml:space="preserve"> Perindopril</t>
  </si>
  <si>
    <t>D3.2_T3_NE348</t>
  </si>
  <si>
    <t xml:space="preserve"> Nebilet -  5mg</t>
  </si>
  <si>
    <t xml:space="preserve"> Nebivolol</t>
  </si>
  <si>
    <t>D3.2_T3_CO21</t>
  </si>
  <si>
    <t xml:space="preserve"> Concor 5mg -  5mg</t>
  </si>
  <si>
    <t>D3.2_T3_AG21</t>
  </si>
  <si>
    <t xml:space="preserve"> Agidopa -  250mg</t>
  </si>
  <si>
    <t xml:space="preserve"> Methyldopa</t>
  </si>
  <si>
    <t>CA08</t>
  </si>
  <si>
    <t xml:space="preserve"> Cardilopin -  5mg</t>
  </si>
  <si>
    <t>D3.2_T2_LI39</t>
  </si>
  <si>
    <t xml:space="preserve"> Lisinopril ATB 10mg -  Lisinopril (dưới dạng Lisinopril dihydrat) 10mg</t>
  </si>
  <si>
    <t xml:space="preserve"> Lisinopril</t>
  </si>
  <si>
    <t>NE530</t>
  </si>
  <si>
    <t>BVDC_VI16</t>
  </si>
  <si>
    <t xml:space="preserve"> Vincardipin  -  10mg/10ml</t>
  </si>
  <si>
    <t>D3.2_T3_CO238</t>
  </si>
  <si>
    <t>D3.2_T2_CO22</t>
  </si>
  <si>
    <t xml:space="preserve"> A.T Perindopril 5 -  5mg</t>
  </si>
  <si>
    <t>D3.2_T2_ST202</t>
  </si>
  <si>
    <t xml:space="preserve"> Amlodipine Stella 10 mg -  10mg</t>
  </si>
  <si>
    <t>D3.2_T1_KA11</t>
  </si>
  <si>
    <t xml:space="preserve"> Kavasdin 5 -  5mg</t>
  </si>
  <si>
    <t>D3.2_T3_CO52</t>
  </si>
  <si>
    <t>D3.2_T1_KA24</t>
  </si>
  <si>
    <t>D3.2_T4_SA25</t>
  </si>
  <si>
    <t xml:space="preserve"> Savi Losartan plus HCT 50/12.5 -  50mg + 12,5mg</t>
  </si>
  <si>
    <t>D3.2_T4_IR298</t>
  </si>
  <si>
    <t xml:space="preserve"> IRBESARTAN 150 MG  -  150mg</t>
  </si>
  <si>
    <t xml:space="preserve"> Irbesartan</t>
  </si>
  <si>
    <t>D3.2_T2_SA183</t>
  </si>
  <si>
    <t xml:space="preserve"> SaVi Losartan 100 -  100mg</t>
  </si>
  <si>
    <t>D3.2_T3_CO343</t>
  </si>
  <si>
    <t xml:space="preserve"> Cozaar 100mg -  100mg</t>
  </si>
  <si>
    <t>D3.2_T3_CO299.1</t>
  </si>
  <si>
    <t xml:space="preserve"> Irzinex Plus -  150mg + 12,5mg</t>
  </si>
  <si>
    <t xml:space="preserve"> Irbesartan + hydroclorothiazid</t>
  </si>
  <si>
    <t>BVDC_BI02</t>
  </si>
  <si>
    <t xml:space="preserve"> Biscapro 2,5 -  2.5mg</t>
  </si>
  <si>
    <t>BVDC_AL02</t>
  </si>
  <si>
    <t xml:space="preserve"> Amlodipine EG 5mg Cap -  5mg</t>
  </si>
  <si>
    <t>BVDC_BI03</t>
  </si>
  <si>
    <t>D3.2_T2_CO50</t>
  </si>
  <si>
    <t>Thuốc nhóm nitroimidazol</t>
  </si>
  <si>
    <t>D5.3_T2_DI13</t>
  </si>
  <si>
    <t xml:space="preserve"> Dịch truyền tĩnh mạch Metronidazol -  500mg/100ml</t>
  </si>
  <si>
    <t xml:space="preserve"> Metronidazol</t>
  </si>
  <si>
    <t>Chai</t>
  </si>
  <si>
    <t>D5.3_T4_ME20</t>
  </si>
  <si>
    <t xml:space="preserve"> Metronidazol 250 -  250mg</t>
  </si>
  <si>
    <t>D5.3_T3_NE20</t>
  </si>
  <si>
    <t xml:space="preserve"> NEO-TERGYNAN -  500mg + 65000 IU + 100000 IU</t>
  </si>
  <si>
    <t xml:space="preserve"> Metronidazol + neomycin + nystatin</t>
  </si>
  <si>
    <t>Thuốc chống co thắt</t>
  </si>
  <si>
    <t>BF04</t>
  </si>
  <si>
    <t xml:space="preserve"> BFS-Hyoscin -  20mg</t>
  </si>
  <si>
    <t xml:space="preserve"> Hyoscin butylbromid</t>
  </si>
  <si>
    <t>D2.1_T3_BU61</t>
  </si>
  <si>
    <t xml:space="preserve"> Buscopan -  20mg/ml</t>
  </si>
  <si>
    <t>D4.2_T3_NA12</t>
  </si>
  <si>
    <t xml:space="preserve"> Nady- spasmyl -  60mg + 80mg</t>
  </si>
  <si>
    <t xml:space="preserve"> Alverin (citrat) + simethicon</t>
  </si>
  <si>
    <t>D4.2_T4_DU239</t>
  </si>
  <si>
    <t xml:space="preserve"> Duspatalin retard -  200mg</t>
  </si>
  <si>
    <t xml:space="preserve"> Mebeverin hydroclorid</t>
  </si>
  <si>
    <t>D4.2_T2_DR216</t>
  </si>
  <si>
    <t xml:space="preserve"> Drotusc Forte -  80mg</t>
  </si>
  <si>
    <t xml:space="preserve"> Drotaverin clohydrat</t>
  </si>
  <si>
    <t>D4.2_T3_SP241</t>
  </si>
  <si>
    <t xml:space="preserve"> Spas-Agi 60 -  60mg</t>
  </si>
  <si>
    <t xml:space="preserve"> Alverin (Citrat)</t>
  </si>
  <si>
    <t>D4.2_T3_BU388</t>
  </si>
  <si>
    <t xml:space="preserve"> Buscopan -  10mg</t>
  </si>
  <si>
    <t>D2.1_T3_NO326</t>
  </si>
  <si>
    <t xml:space="preserve"> No-Spa 40mg/2ml -  40mg/2ml</t>
  </si>
  <si>
    <t>D4.2_T2_DR116</t>
  </si>
  <si>
    <t xml:space="preserve"> Drotusc Forte -  Drotaverin hydroclorid 80 mg</t>
  </si>
  <si>
    <t>Thuốc nhóm beta-lactam</t>
  </si>
  <si>
    <t>OF09</t>
  </si>
  <si>
    <t xml:space="preserve"> Ofmantine - Domesco 625mg -  500mg; 125mg</t>
  </si>
  <si>
    <t xml:space="preserve"> Amoxicilin + acid clavulanic</t>
  </si>
  <si>
    <t>D5.2_T3_AM10</t>
  </si>
  <si>
    <t xml:space="preserve"> Amoxicilin 500mg -  500mg</t>
  </si>
  <si>
    <t xml:space="preserve"> Amoxicilin</t>
  </si>
  <si>
    <t>FU60</t>
  </si>
  <si>
    <t xml:space="preserve"> Fudcime 200 mg -  200mg</t>
  </si>
  <si>
    <t xml:space="preserve"> Cefixim</t>
  </si>
  <si>
    <t>D5.2_T3_MI16</t>
  </si>
  <si>
    <t xml:space="preserve"> Midamox 1000 -  1g</t>
  </si>
  <si>
    <t>D5.2_T2_CE30</t>
  </si>
  <si>
    <t xml:space="preserve"> Cefixime 100mg -  100mg</t>
  </si>
  <si>
    <t>D5.2_T1_CE31</t>
  </si>
  <si>
    <t xml:space="preserve"> Cefotaxone 1g -  1000mg</t>
  </si>
  <si>
    <t xml:space="preserve"> Cefotaxim</t>
  </si>
  <si>
    <t>D2.1_T1_CE34</t>
  </si>
  <si>
    <t xml:space="preserve"> Ceftrione 1g -  1g</t>
  </si>
  <si>
    <t xml:space="preserve"> Ceftriaxon*</t>
  </si>
  <si>
    <t>D5.2_T1_BA170</t>
  </si>
  <si>
    <t xml:space="preserve"> Bacsulfo lg/lg -  1g + 1g</t>
  </si>
  <si>
    <t xml:space="preserve"> Cefoperazon + sulbactam*</t>
  </si>
  <si>
    <t>D4.1_T3_FL210</t>
  </si>
  <si>
    <t xml:space="preserve"> Fluomizin -  10mg</t>
  </si>
  <si>
    <t xml:space="preserve"> Dequalinium clorid</t>
  </si>
  <si>
    <t>D2_AM201</t>
  </si>
  <si>
    <t xml:space="preserve"> Ama Power -  1g + 0,5g</t>
  </si>
  <si>
    <t xml:space="preserve"> Ampicilin + sulbactam</t>
  </si>
  <si>
    <t>D5.2_T3_CE236</t>
  </si>
  <si>
    <t xml:space="preserve"> Cefuroxime 500mg -  500mg</t>
  </si>
  <si>
    <t xml:space="preserve"> Cefuroxim</t>
  </si>
  <si>
    <t>D5.2_T2_CE29</t>
  </si>
  <si>
    <t xml:space="preserve"> Cefaclor 500mg -  500mg</t>
  </si>
  <si>
    <t xml:space="preserve"> Cefaclor</t>
  </si>
  <si>
    <t>D5.2_T3_OP209</t>
  </si>
  <si>
    <t xml:space="preserve"> Opxil 500 mg -  500mg</t>
  </si>
  <si>
    <t xml:space="preserve"> Cefalexin</t>
  </si>
  <si>
    <t>D5.2_T1_MO256</t>
  </si>
  <si>
    <t xml:space="preserve"> Momencef 375mg -  375mg</t>
  </si>
  <si>
    <t xml:space="preserve"> Sultamicillin</t>
  </si>
  <si>
    <t>D5.2_T2_MI20</t>
  </si>
  <si>
    <t xml:space="preserve"> Midantin 250/31,25 -  250mg + 31,25mg</t>
  </si>
  <si>
    <t>D5.2_T2_ME59</t>
  </si>
  <si>
    <t xml:space="preserve"> Medoclav 1g -  875mg + 125mg</t>
  </si>
  <si>
    <t xml:space="preserve"> Amoxicilin + Acid Clavulanic</t>
  </si>
  <si>
    <t>D2.1_T2_ME66</t>
  </si>
  <si>
    <t xml:space="preserve"> Meronem -  500mg</t>
  </si>
  <si>
    <t xml:space="preserve"> Meropenem</t>
  </si>
  <si>
    <t>D2.1_T2_CE28</t>
  </si>
  <si>
    <t xml:space="preserve"> Bicefzidim 1g -  1g</t>
  </si>
  <si>
    <t xml:space="preserve"> Ceftazidim</t>
  </si>
  <si>
    <t>TA73</t>
  </si>
  <si>
    <t xml:space="preserve"> Taxibiotic 1000 -  1g</t>
  </si>
  <si>
    <t>ZI68</t>
  </si>
  <si>
    <t xml:space="preserve"> Zidimbiotic 1000 -  1g</t>
  </si>
  <si>
    <t>TR43</t>
  </si>
  <si>
    <t xml:space="preserve"> Triaxobiotic 1000 -  1g</t>
  </si>
  <si>
    <t xml:space="preserve"> Ceftriaxon</t>
  </si>
  <si>
    <t>CE51</t>
  </si>
  <si>
    <t xml:space="preserve"> Cefixim 100 -  100mg</t>
  </si>
  <si>
    <t>TTBVDC_CE04</t>
  </si>
  <si>
    <t xml:space="preserve"> Rovajec -  1g</t>
  </si>
  <si>
    <t>D5.2_T2_VI29</t>
  </si>
  <si>
    <t xml:space="preserve"> Vitraclor 125mg -  125mg</t>
  </si>
  <si>
    <t>D2.1_T1_BI32</t>
  </si>
  <si>
    <t xml:space="preserve"> Bifotin 1g -  1g</t>
  </si>
  <si>
    <t xml:space="preserve"> Cefoxitin</t>
  </si>
  <si>
    <t>D2.1_T2_ZO168</t>
  </si>
  <si>
    <t xml:space="preserve"> Zoliicef -  1g</t>
  </si>
  <si>
    <t xml:space="preserve"> Cefazolin</t>
  </si>
  <si>
    <t>D2.1_T1_CE69</t>
  </si>
  <si>
    <t xml:space="preserve"> Cefoperazone 2g -  2g</t>
  </si>
  <si>
    <t xml:space="preserve"> Cefoperazon</t>
  </si>
  <si>
    <t>D5.2_T1_BB20</t>
  </si>
  <si>
    <t xml:space="preserve"> BBcelat -  750mg</t>
  </si>
  <si>
    <t>D5.2_T1_CE22</t>
  </si>
  <si>
    <t xml:space="preserve"> Cefotaxime 1000 -  1g</t>
  </si>
  <si>
    <t>D2.1_T1_PO59</t>
  </si>
  <si>
    <t xml:space="preserve"> Poltraxon -  1g</t>
  </si>
  <si>
    <t>D2_AM7</t>
  </si>
  <si>
    <t xml:space="preserve"> Ama Power -  Ampicilin (dưới dạng ampicilin natri) 1000mg; Sulbactam (dưới dạng Sulbactam natri) 500mg</t>
  </si>
  <si>
    <t>D2.1_T2_MI21</t>
  </si>
  <si>
    <t xml:space="preserve"> Mizapenem 0,5g -   0,5g </t>
  </si>
  <si>
    <t>BVDC_AU24</t>
  </si>
  <si>
    <t xml:space="preserve"> Auclanityl 875/125mg -  875mg + 125mg</t>
  </si>
  <si>
    <t>BVDC_CE033</t>
  </si>
  <si>
    <t xml:space="preserve"> Ceftriaxone EG 1g/10ml -  1g</t>
  </si>
  <si>
    <t>THUỐC LỢI TIỂU</t>
  </si>
  <si>
    <t>DO20</t>
  </si>
  <si>
    <t xml:space="preserve"> Domever 25mg -  25mg</t>
  </si>
  <si>
    <t xml:space="preserve"> Spironolacton</t>
  </si>
  <si>
    <t>D3.2_T3_AG12</t>
  </si>
  <si>
    <t xml:space="preserve"> Agifuros -  40mg</t>
  </si>
  <si>
    <t xml:space="preserve"> Furosemid</t>
  </si>
  <si>
    <t>D3.2_T3_FR191</t>
  </si>
  <si>
    <t xml:space="preserve"> FRANILAX -  50mg; 20mg</t>
  </si>
  <si>
    <t xml:space="preserve"> Furosemid + Spironolacton</t>
  </si>
  <si>
    <t>D3.2_T3_AG388</t>
  </si>
  <si>
    <t>D2.1_T3_VI388</t>
  </si>
  <si>
    <t xml:space="preserve"> Vinzix -  20mg/2ml</t>
  </si>
  <si>
    <t>D2.1_T3_FU02.1</t>
  </si>
  <si>
    <t xml:space="preserve"> A.T Furosemid Inj -  20mg/2ml</t>
  </si>
  <si>
    <t>D2.1_T3_FU02</t>
  </si>
  <si>
    <t>Thuốc trị giun, sán</t>
  </si>
  <si>
    <t>ME19</t>
  </si>
  <si>
    <t xml:space="preserve"> Mebendazol -  500mg</t>
  </si>
  <si>
    <t xml:space="preserve"> Mebendazol</t>
  </si>
  <si>
    <t>D4.1_T3_SA161</t>
  </si>
  <si>
    <t xml:space="preserve"> SaVi Albendazol 200 -  200mg</t>
  </si>
  <si>
    <t xml:space="preserve"> Albendazol</t>
  </si>
  <si>
    <t>THUỐC GIẢM ĐAU, HẠ SỐT; CHỐNG VIÊM KHÔNG STEROID; THUỐC ĐIỀU TRỊ GÚT VÀ CÁC BỆNH XƯƠNG KHỚP</t>
  </si>
  <si>
    <t>PA15</t>
  </si>
  <si>
    <t xml:space="preserve"> Partamol Tab -  500mg</t>
  </si>
  <si>
    <t xml:space="preserve"> Paracetamol (acetaminophen)</t>
  </si>
  <si>
    <t>D6_T1_HA15</t>
  </si>
  <si>
    <t xml:space="preserve"> Hapacol Caplet 500 -  500mg</t>
  </si>
  <si>
    <t xml:space="preserve"> Acetaminophen</t>
  </si>
  <si>
    <t>D6_T3_SU09</t>
  </si>
  <si>
    <t xml:space="preserve"> Sunigam 300 -  300mg</t>
  </si>
  <si>
    <t xml:space="preserve"> Tiaprofenic acid</t>
  </si>
  <si>
    <t>D2.1_T3_AC248</t>
  </si>
  <si>
    <t xml:space="preserve"> Acupan -  20mg</t>
  </si>
  <si>
    <t xml:space="preserve"> Nefopam (hydroclorid)</t>
  </si>
  <si>
    <t>D2.1_T3_VO24</t>
  </si>
  <si>
    <t xml:space="preserve"> Voltaren -  100mg</t>
  </si>
  <si>
    <t xml:space="preserve"> Diclofenac</t>
  </si>
  <si>
    <t>D2.1_T3_VO25</t>
  </si>
  <si>
    <t xml:space="preserve"> Voltaren 75mg/3ml -  75mg/3ml</t>
  </si>
  <si>
    <t>D6_T3_BI17</t>
  </si>
  <si>
    <t xml:space="preserve"> Biragan 300 -  300mg</t>
  </si>
  <si>
    <t>D6_T3_EL20</t>
  </si>
  <si>
    <t xml:space="preserve"> Elaria 100mg -  100mg</t>
  </si>
  <si>
    <t>D6_T2_PH20</t>
  </si>
  <si>
    <t xml:space="preserve"> Philcotam -  250mg</t>
  </si>
  <si>
    <t xml:space="preserve"> Naproxen</t>
  </si>
  <si>
    <t>D6_T2_PA388</t>
  </si>
  <si>
    <t xml:space="preserve"> Para-OPC 250mg -  250mg</t>
  </si>
  <si>
    <t>D6_T2_AG388</t>
  </si>
  <si>
    <t xml:space="preserve"> Agimol 150 -  150mg</t>
  </si>
  <si>
    <t>ME305</t>
  </si>
  <si>
    <t xml:space="preserve"> Meyerproxen 500 -  500mg</t>
  </si>
  <si>
    <t>PA77</t>
  </si>
  <si>
    <t xml:space="preserve"> Panalgan effer 150mg -  150mg</t>
  </si>
  <si>
    <t>AC18</t>
  </si>
  <si>
    <t xml:space="preserve"> Acepron 250mg -  250mg</t>
  </si>
  <si>
    <t>D2.1-_T3_AT31</t>
  </si>
  <si>
    <t xml:space="preserve"> Atimecox 15 Inj -  15mg/1,5ml</t>
  </si>
  <si>
    <t xml:space="preserve"> Meloxicam</t>
  </si>
  <si>
    <t>MO39</t>
  </si>
  <si>
    <t xml:space="preserve"> Mobimed 15 -  15mg</t>
  </si>
  <si>
    <t>D6_T3_BI16</t>
  </si>
  <si>
    <t xml:space="preserve"> Biragan 150 -  150mg</t>
  </si>
  <si>
    <t>TT_PA77.1</t>
  </si>
  <si>
    <t>TA41</t>
  </si>
  <si>
    <t xml:space="preserve"> Tatanol -  500mg</t>
  </si>
  <si>
    <t>BVDC_MO07</t>
  </si>
  <si>
    <t xml:space="preserve"> Mobimed 7,5  -  7,5mg</t>
  </si>
  <si>
    <t>Thuốc tiêm truyền</t>
  </si>
  <si>
    <t>GL16</t>
  </si>
  <si>
    <t xml:space="preserve"> Glucose 5% -  5% 500ml</t>
  </si>
  <si>
    <t xml:space="preserve"> Glucose</t>
  </si>
  <si>
    <t>D2_GL69</t>
  </si>
  <si>
    <t xml:space="preserve"> Glucose 10% -  10%/500ml</t>
  </si>
  <si>
    <t>D2.1_T3_GL71</t>
  </si>
  <si>
    <t xml:space="preserve"> Glucose Kabi 30% -  1,5g/5ml</t>
  </si>
  <si>
    <t>D2.1_T3_MA94</t>
  </si>
  <si>
    <t xml:space="preserve"> Magnesi sulfat Kabi 15% -  1,5g/10ml</t>
  </si>
  <si>
    <t xml:space="preserve"> Magnesi sulfat</t>
  </si>
  <si>
    <t>D2_NA106</t>
  </si>
  <si>
    <t xml:space="preserve"> Natri clorid 0,9% -  0,9%/100ml</t>
  </si>
  <si>
    <t xml:space="preserve"> Natri clorid</t>
  </si>
  <si>
    <t>Chai nhựa PPKB 100ml</t>
  </si>
  <si>
    <t>D1_SO107</t>
  </si>
  <si>
    <t xml:space="preserve"> Sodium chloride 0,9% -  Natri clorid 0.9g/100ml</t>
  </si>
  <si>
    <t>D2_NA108</t>
  </si>
  <si>
    <t xml:space="preserve"> Natri clorid 3% -  3%/100ml</t>
  </si>
  <si>
    <t>D1_RI248</t>
  </si>
  <si>
    <t xml:space="preserve"> Ringer lactate -  500ml</t>
  </si>
  <si>
    <t xml:space="preserve"> Ringer lactat</t>
  </si>
  <si>
    <t>Chai nhựa PPKB</t>
  </si>
  <si>
    <t>D2.1_T3_MA212</t>
  </si>
  <si>
    <t xml:space="preserve"> Magnesi sulfat Kabi 15% -  Magnesi sulfat 1,5g/10ml</t>
  </si>
  <si>
    <t>D2.1_T3_CA25</t>
  </si>
  <si>
    <t xml:space="preserve"> Calci clorid 500mg/ 5ml -  500mg/ 5ml</t>
  </si>
  <si>
    <t xml:space="preserve"> Calci clorid</t>
  </si>
  <si>
    <t>D1_GL70</t>
  </si>
  <si>
    <t xml:space="preserve"> Glucose 30% -  30%/250ml</t>
  </si>
  <si>
    <t>D2_NA227.1</t>
  </si>
  <si>
    <t xml:space="preserve"> Natri clorid 0,9% -  0,9% 100ml </t>
  </si>
  <si>
    <t>D1_DE189</t>
  </si>
  <si>
    <t xml:space="preserve"> Dextrose 30 % -  Dextrose tương đương Dextrose khan 0,3g/ml</t>
  </si>
  <si>
    <t>D2.1_T3_GL190</t>
  </si>
  <si>
    <t xml:space="preserve"> Glucose Kabi 30% -  1,5g</t>
  </si>
  <si>
    <t>BVDC_RI828</t>
  </si>
  <si>
    <t xml:space="preserve"> LACTATED RINGER'S AND DEXTROSE -  500ml</t>
  </si>
  <si>
    <t xml:space="preserve"> Ringer lactat + Glucose</t>
  </si>
  <si>
    <t>BVDC_NA01</t>
  </si>
  <si>
    <t>BVDC_NA02</t>
  </si>
  <si>
    <t xml:space="preserve"> Natri clorid 0,9% 500ml -  0,9% 500ml </t>
  </si>
  <si>
    <t>Chai nhựa PPKB 500ml</t>
  </si>
  <si>
    <t>BVDC_GL828</t>
  </si>
  <si>
    <t>D1_NA228</t>
  </si>
  <si>
    <t xml:space="preserve"> Natri clorid 0,9% -  0,9g/100ml</t>
  </si>
  <si>
    <t>D2.1_T3_CA153</t>
  </si>
  <si>
    <t xml:space="preserve"> Calci clorid 500mg/ 5ml -  Mỗi 5ml chứa Calci clorid dihydrat 500mg</t>
  </si>
  <si>
    <t>D2.1_T1_RI1183</t>
  </si>
  <si>
    <t xml:space="preserve"> Ringerfundin -  3,4g/500ml + 0,15g/500ml + 0,19g/500ml + 1,64g/500ml + 0,1g/500ml + 0,34g/500ml</t>
  </si>
  <si>
    <t xml:space="preserve"> Ringerfundin</t>
  </si>
  <si>
    <t>Thuốc nhóm quinolon</t>
  </si>
  <si>
    <t>CI02</t>
  </si>
  <si>
    <t xml:space="preserve"> Ciprofloxacin -  500mg</t>
  </si>
  <si>
    <t xml:space="preserve"> Ciprofloxacin</t>
  </si>
  <si>
    <t>D5.3_T2_CI41</t>
  </si>
  <si>
    <t xml:space="preserve"> Ciprofloxaci n Kabi -  200mg/100ml</t>
  </si>
  <si>
    <t>D7_T3_EY83</t>
  </si>
  <si>
    <t xml:space="preserve"> Eyexacin -  25mg</t>
  </si>
  <si>
    <t xml:space="preserve"> Levofloxacin</t>
  </si>
  <si>
    <t>D5.3_T3_OF349</t>
  </si>
  <si>
    <t xml:space="preserve"> Oflovid -  15mg/5ml</t>
  </si>
  <si>
    <t xml:space="preserve"> Ofloxacin</t>
  </si>
  <si>
    <t>D5.3_T3_OF350</t>
  </si>
  <si>
    <t xml:space="preserve"> Oflovid Ophthalmic Ointment  -  0,3%</t>
  </si>
  <si>
    <t>Tuýp</t>
  </si>
  <si>
    <t>D5.3_T1_LE22</t>
  </si>
  <si>
    <t xml:space="preserve"> Levofloxacin/cooper solution for infusion 500mg/100ml -  500mg</t>
  </si>
  <si>
    <t>D5.3_T2_CI388</t>
  </si>
  <si>
    <t xml:space="preserve"> Ciprofloxacin Kabi -  200mg/100ml</t>
  </si>
  <si>
    <t>D5.3_T3_ME59</t>
  </si>
  <si>
    <t xml:space="preserve"> Medopiren 500 mg -  500mg</t>
  </si>
  <si>
    <t>AG315</t>
  </si>
  <si>
    <t xml:space="preserve"> AGOFLOX -  200mg</t>
  </si>
  <si>
    <t>D5.3_T1_LE84</t>
  </si>
  <si>
    <t xml:space="preserve"> Levofloxacin 500mg/20ml -   500mg/20ml </t>
  </si>
  <si>
    <t>LE33</t>
  </si>
  <si>
    <t xml:space="preserve"> Levofloxacine SaVi 500 -  500mg</t>
  </si>
  <si>
    <t>BVDC_SU18</t>
  </si>
  <si>
    <t xml:space="preserve"> Sunfloxacin 500mg/100ml -  500mg/100ml</t>
  </si>
  <si>
    <t>Túi</t>
  </si>
  <si>
    <t>BVDC_LE07</t>
  </si>
  <si>
    <t xml:space="preserve"> Levoquin 500 -  500mg</t>
  </si>
  <si>
    <t>Thuốc chữa ho</t>
  </si>
  <si>
    <t>BR26</t>
  </si>
  <si>
    <t xml:space="preserve"> Bromhexin -  8mg</t>
  </si>
  <si>
    <t xml:space="preserve"> Bromhexin (hydroclorid)</t>
  </si>
  <si>
    <t>D4.2_T2_BR22</t>
  </si>
  <si>
    <t xml:space="preserve"> Bromhexine A.T -  4mg/5ml</t>
  </si>
  <si>
    <t>D4.2_T3_TE45</t>
  </si>
  <si>
    <t xml:space="preserve"> Terp-cod -  10mg + 100mg</t>
  </si>
  <si>
    <t xml:space="preserve"> Codein + terpin hydrat</t>
  </si>
  <si>
    <t>D4.2_T3_VA49</t>
  </si>
  <si>
    <t xml:space="preserve"> Vacotexphan 15 -  15mg</t>
  </si>
  <si>
    <t xml:space="preserve"> Dextromethorphan</t>
  </si>
  <si>
    <t>D4.2_T3_AM163</t>
  </si>
  <si>
    <t xml:space="preserve"> Ambroxol HCl Tablets 30mg -  30mg</t>
  </si>
  <si>
    <t xml:space="preserve"> Ambroxol</t>
  </si>
  <si>
    <t>D4.2_T3_AC103</t>
  </si>
  <si>
    <t xml:space="preserve"> Acecyst -  200mg</t>
  </si>
  <si>
    <t xml:space="preserve"> N-acetylcystein</t>
  </si>
  <si>
    <t>Thuốc kháng acid và các thuốc chống loét khác tác dụng trên đường tiêu hóa</t>
  </si>
  <si>
    <t>KA28</t>
  </si>
  <si>
    <t xml:space="preserve"> Kagasdine -  20mg</t>
  </si>
  <si>
    <t xml:space="preserve"> Omeprazol</t>
  </si>
  <si>
    <t>A.33</t>
  </si>
  <si>
    <t xml:space="preserve"> A.T Pantoprazol -  40mg</t>
  </si>
  <si>
    <t xml:space="preserve"> Pantoprazol</t>
  </si>
  <si>
    <t>PN_GE72</t>
  </si>
  <si>
    <t xml:space="preserve"> Gebhart -  4mg; 3000mg</t>
  </si>
  <si>
    <t xml:space="preserve"> Guaiazulen + dimethicon</t>
  </si>
  <si>
    <t>PN_VA90</t>
  </si>
  <si>
    <t xml:space="preserve"> Varogel S -  (800,4mg + 611,76mg)/10ml</t>
  </si>
  <si>
    <t xml:space="preserve"> Magnesi hydroxyd + Nhôm hydroxyd + Simethicon</t>
  </si>
  <si>
    <t>PN_LA91</t>
  </si>
  <si>
    <t xml:space="preserve"> Lahm -  (800mg + 611,76mg + 80mg)/15g</t>
  </si>
  <si>
    <t xml:space="preserve"> Magnesi hydroxyd + nhôm hydroxyd + simethicon</t>
  </si>
  <si>
    <t>PN_AT92</t>
  </si>
  <si>
    <t xml:space="preserve"> Atirlic forte -  800mg + 800mg + 100mg</t>
  </si>
  <si>
    <t>D4.2_T3_NE331</t>
  </si>
  <si>
    <t xml:space="preserve"> Nexium Mups -  40mg</t>
  </si>
  <si>
    <t xml:space="preserve"> Esomeprazol</t>
  </si>
  <si>
    <t>D4.2_T3_NE332</t>
  </si>
  <si>
    <t xml:space="preserve"> Nexium -  40mg Esomeprazole</t>
  </si>
  <si>
    <t>D2_VA140</t>
  </si>
  <si>
    <t xml:space="preserve"> Vagastat -  1500mg</t>
  </si>
  <si>
    <t xml:space="preserve"> Sucralfat</t>
  </si>
  <si>
    <t>D4.2_T2_AY22</t>
  </si>
  <si>
    <t xml:space="preserve"> AYITE -  100mg</t>
  </si>
  <si>
    <t xml:space="preserve"> Rebamipid</t>
  </si>
  <si>
    <t>D4.2_T4_PR20</t>
  </si>
  <si>
    <t xml:space="preserve"> Vacoomez 40 -  40mg</t>
  </si>
  <si>
    <t>D4.2_T2_AG20</t>
  </si>
  <si>
    <t xml:space="preserve"> AGIREMID 100 -  100mg</t>
  </si>
  <si>
    <t>D4.2_T2_ES022</t>
  </si>
  <si>
    <t xml:space="preserve"> Estor 40mg -  40mg</t>
  </si>
  <si>
    <t>D4.2_T3_EM59</t>
  </si>
  <si>
    <t xml:space="preserve"> Emanera 20mg -  20mg</t>
  </si>
  <si>
    <t>D4.2_T4_RA10</t>
  </si>
  <si>
    <t xml:space="preserve"> Rabepagi 20 -  20mg</t>
  </si>
  <si>
    <t xml:space="preserve"> Rabeprazol</t>
  </si>
  <si>
    <t>D4.2_T3_ST20</t>
  </si>
  <si>
    <t xml:space="preserve"> STADNEX 40 CAP -  40mg</t>
  </si>
  <si>
    <t>D4.2_T3_LO22</t>
  </si>
  <si>
    <t xml:space="preserve"> Lordin -  40mg</t>
  </si>
  <si>
    <t>D4.2_T3_OT22</t>
  </si>
  <si>
    <t xml:space="preserve"> Otibsil 40mg -  40mg</t>
  </si>
  <si>
    <t xml:space="preserve"> Otilonium bromide</t>
  </si>
  <si>
    <t>VA338</t>
  </si>
  <si>
    <t>D4.2_T4_PR181</t>
  </si>
  <si>
    <t xml:space="preserve"> Prazopro 40mg -  Esomeprazol (dang vi hat bao tan trong ruột chúa Esomeprazol magnesium dihydrat) 40mg</t>
  </si>
  <si>
    <t>Hocmon thượng thận và những chất tổng hợp thay thế</t>
  </si>
  <si>
    <t>ME40</t>
  </si>
  <si>
    <t xml:space="preserve"> Menison 4mg -  4mg</t>
  </si>
  <si>
    <t xml:space="preserve"> Methyl prednisolon</t>
  </si>
  <si>
    <t>D7_T2_BE22</t>
  </si>
  <si>
    <t xml:space="preserve"> Benita -  64mcg/liều</t>
  </si>
  <si>
    <t xml:space="preserve"> Budesonid</t>
  </si>
  <si>
    <t>D4.2-T4_PU20</t>
  </si>
  <si>
    <t xml:space="preserve"> Pulmicort Respules -  500mcg/2ml</t>
  </si>
  <si>
    <t>D4.2_T1_SY322.1</t>
  </si>
  <si>
    <t xml:space="preserve"> Symbicort Turbuhaler -  Mỗi liều phóng thích chứa: Budesonid 160mcg; Formoterol fumarate dihydrate 4,5mcg</t>
  </si>
  <si>
    <t xml:space="preserve"> Budesonid + formoterol</t>
  </si>
  <si>
    <t>D6_T2 GO388</t>
  </si>
  <si>
    <t xml:space="preserve"> Gomes -  16mg</t>
  </si>
  <si>
    <t>D2.1_T2_VI388</t>
  </si>
  <si>
    <t xml:space="preserve"> Vinphason -  100mg</t>
  </si>
  <si>
    <t xml:space="preserve"> Hydrocortison</t>
  </si>
  <si>
    <t>ME16</t>
  </si>
  <si>
    <t xml:space="preserve"> m-Rednison 16 -  16mg</t>
  </si>
  <si>
    <t>AT30</t>
  </si>
  <si>
    <t xml:space="preserve"> A.T Hydrocortisone -  100mg</t>
  </si>
  <si>
    <t>D2.1_T2_SO04</t>
  </si>
  <si>
    <t xml:space="preserve"> VINSOLON 40MG -  40mg</t>
  </si>
  <si>
    <t>D2.1_T3_DE03</t>
  </si>
  <si>
    <t xml:space="preserve"> Dexamethason -  Dexamethason phosphat (dưới dạng Dexamethason natri phosphat) 4 mg/1ml</t>
  </si>
  <si>
    <t xml:space="preserve"> Dexamethason phosphat</t>
  </si>
  <si>
    <t>TTBVDC_DE14</t>
  </si>
  <si>
    <t xml:space="preserve"> Dexamethasone -  4mg/ml</t>
  </si>
  <si>
    <t xml:space="preserve"> Dexamethason acetat</t>
  </si>
  <si>
    <t>D2.1_T3_AT32</t>
  </si>
  <si>
    <t xml:space="preserve"> Atisolu 40 inj -  40mg</t>
  </si>
  <si>
    <t>ME21</t>
  </si>
  <si>
    <t xml:space="preserve"> Methylprednisolon 16 -  16mg</t>
  </si>
  <si>
    <t>D2.1_T3_DE02</t>
  </si>
  <si>
    <t xml:space="preserve"> Dexamethason -  3.3mg/1ml</t>
  </si>
  <si>
    <t>BVDC_DE14</t>
  </si>
  <si>
    <t>BVDC_VI15</t>
  </si>
  <si>
    <t xml:space="preserve"> Hydrocortison (dưới dạng hydrocortison natri succinat)</t>
  </si>
  <si>
    <t>Insulin và nhóm thuốc hạ đường huyết</t>
  </si>
  <si>
    <t>D3_T2_GL44</t>
  </si>
  <si>
    <t xml:space="preserve"> Gliclada 30mg -  30mg</t>
  </si>
  <si>
    <t xml:space="preserve"> Gliclazid</t>
  </si>
  <si>
    <t>D3.1_T3_ON45</t>
  </si>
  <si>
    <t xml:space="preserve"> Onglyza (CSĐG: AstraZeneca UK Limited; ĐC: Silk Road Business Park, Macclesfield Cheshire SK10 2NA, UK) -  5mg</t>
  </si>
  <si>
    <t xml:space="preserve"> Saxagliptin</t>
  </si>
  <si>
    <t>D3.1_T3_KO46.</t>
  </si>
  <si>
    <t xml:space="preserve"> Komboglyze XR -  5mg + 1000mg</t>
  </si>
  <si>
    <t xml:space="preserve"> Saxagliptin + metformin</t>
  </si>
  <si>
    <t>D3.1_T1_GL21</t>
  </si>
  <si>
    <t xml:space="preserve"> Glumeform 1000 XR -  1000mg</t>
  </si>
  <si>
    <t xml:space="preserve"> Metformin</t>
  </si>
  <si>
    <t>D3.1_T2_DI335</t>
  </si>
  <si>
    <t xml:space="preserve"> Diamicron MR -  30mg</t>
  </si>
  <si>
    <t>D3.1_T2_DI336</t>
  </si>
  <si>
    <t xml:space="preserve"> Diamicron MR 60mg -  60mg</t>
  </si>
  <si>
    <t>D3.1_T3_GA366</t>
  </si>
  <si>
    <t xml:space="preserve"> Galvus -  50mg</t>
  </si>
  <si>
    <t xml:space="preserve"> Vildagliptin</t>
  </si>
  <si>
    <t>D3.1_T3_GA367</t>
  </si>
  <si>
    <t xml:space="preserve"> Galvus Met 50mg/1000m g -  50mg+1000mg</t>
  </si>
  <si>
    <t xml:space="preserve"> Vildagliptin + metformin</t>
  </si>
  <si>
    <t>D3.1_T3_GA368</t>
  </si>
  <si>
    <t xml:space="preserve"> Galvus Met 50mg/850mg -  50mg+850mg</t>
  </si>
  <si>
    <t>D3.1_T3_GA369</t>
  </si>
  <si>
    <t xml:space="preserve"> Galvus Met 50mg/500mg -  50mg+500mg</t>
  </si>
  <si>
    <t>D3.1_T1_ME302</t>
  </si>
  <si>
    <t xml:space="preserve"> Metformin 850mg -  850mg</t>
  </si>
  <si>
    <t>TL01_MI230</t>
  </si>
  <si>
    <t xml:space="preserve"> Mixtard 30 -  (700IU+300IU)/10ml</t>
  </si>
  <si>
    <t xml:space="preserve"> Insulin trộn, hỗn hợp (Mixtard-acting, Dual-acting)</t>
  </si>
  <si>
    <t>D3.1_T4_GL240</t>
  </si>
  <si>
    <t xml:space="preserve"> Glucophage XR 750mg -  750mg</t>
  </si>
  <si>
    <t>D3.1_T2_SI201</t>
  </si>
  <si>
    <t xml:space="preserve"> Sitagil 50 -  50mg</t>
  </si>
  <si>
    <t xml:space="preserve"> Sitagliptin</t>
  </si>
  <si>
    <t>D3.1_T1_GL200</t>
  </si>
  <si>
    <t xml:space="preserve"> Gliclada 60mg modified - release tablets -  60mg</t>
  </si>
  <si>
    <t>D3.1_T1_ME202</t>
  </si>
  <si>
    <t xml:space="preserve"> Metformin -  1000mg</t>
  </si>
  <si>
    <t>D3.1_T4_DI27</t>
  </si>
  <si>
    <t xml:space="preserve">   Dianorm - M -  500mg + 80mg</t>
  </si>
  <si>
    <t xml:space="preserve"> Gliclazid + metformin</t>
  </si>
  <si>
    <t>D3.1_T3_SA22</t>
  </si>
  <si>
    <t xml:space="preserve"> Saxapi 2,5 -  2,5mg</t>
  </si>
  <si>
    <t>D3.1_T4_GL22</t>
  </si>
  <si>
    <t xml:space="preserve"> Glucophage XR 500mg -  500mg</t>
  </si>
  <si>
    <t>D3.1_T3_JA22</t>
  </si>
  <si>
    <t xml:space="preserve"> Janumet 50mg/850mg -  50mg, 850mg</t>
  </si>
  <si>
    <t xml:space="preserve"> Sitagliptin + metformin</t>
  </si>
  <si>
    <t>D3.1_T1_ME22</t>
  </si>
  <si>
    <t xml:space="preserve"> Metformin Stella 1000 mg -  1000mg</t>
  </si>
  <si>
    <t>D3.1_T1_ME222</t>
  </si>
  <si>
    <t xml:space="preserve"> Meglucon 1000 -  1000mg</t>
  </si>
  <si>
    <t>D3.1_T1_PA59</t>
  </si>
  <si>
    <t xml:space="preserve"> Panfor SR-500 -  500mg</t>
  </si>
  <si>
    <t xml:space="preserve"> Metformin hydroclorid</t>
  </si>
  <si>
    <t>D3.1_T2_CA22</t>
  </si>
  <si>
    <t xml:space="preserve"> Canzeal 4 mg -  4mg</t>
  </si>
  <si>
    <t xml:space="preserve"> Glimepirid</t>
  </si>
  <si>
    <t>D3.1_T3_KO22</t>
  </si>
  <si>
    <t xml:space="preserve"> Komboglyze XR -  5mg; 1000mg</t>
  </si>
  <si>
    <t>TL01_AC22</t>
  </si>
  <si>
    <t xml:space="preserve"> Actrapid -  1000UI/10ml</t>
  </si>
  <si>
    <t xml:space="preserve"> Insulin tác dụng nhanh, ngắn (Fast-acting, Short-acting)</t>
  </si>
  <si>
    <t>TL02_LA338.1</t>
  </si>
  <si>
    <t xml:space="preserve"> Lantus Solostar -  300IU/3ml</t>
  </si>
  <si>
    <t xml:space="preserve"> Insulin tác dụng chậm, kéo dài (Slow-acting, Long-acting)</t>
  </si>
  <si>
    <t>Bút tiêm</t>
  </si>
  <si>
    <t>TL01_MI23</t>
  </si>
  <si>
    <t xml:space="preserve"> Mixtard 30 Flexpen -  300IU/3ml</t>
  </si>
  <si>
    <t>D3.1_T1_SA388</t>
  </si>
  <si>
    <t xml:space="preserve"> SaVi Acarbose 50 -  50mg</t>
  </si>
  <si>
    <t xml:space="preserve"> Acarbose</t>
  </si>
  <si>
    <t>D3.1_T2_CA30</t>
  </si>
  <si>
    <t>D3.1_T3_DU95</t>
  </si>
  <si>
    <t xml:space="preserve"> Duotrol -  Glibenclamide 5mg; Metformin hydrochloride 500mg</t>
  </si>
  <si>
    <t xml:space="preserve"> Metformin + glibenclamid</t>
  </si>
  <si>
    <t>D3.1_T1_PA125</t>
  </si>
  <si>
    <t xml:space="preserve"> Panfor SR- 1000 -  1000mg</t>
  </si>
  <si>
    <t>D4.2_T4_DO121</t>
  </si>
  <si>
    <t xml:space="preserve"> Dorocron MR 30 mg -  Gliclazid 30mg</t>
  </si>
  <si>
    <t>D3.1_T2_GL126</t>
  </si>
  <si>
    <t xml:space="preserve"> GLIRITDHG 500 MG/2,5MG -  Metformin HCl 500 mg; Glibenclamid 2,5 mg</t>
  </si>
  <si>
    <t>TL01_AC350</t>
  </si>
  <si>
    <t>D3.1_T3_CO98</t>
  </si>
  <si>
    <t xml:space="preserve"> Comiaryl 2mg/500mg -  500mg + 2mg</t>
  </si>
  <si>
    <t xml:space="preserve"> Glimepirid + metformin</t>
  </si>
  <si>
    <t>D3.1_T3_JA359</t>
  </si>
  <si>
    <t xml:space="preserve"> Januvia 100mg -  100mg</t>
  </si>
  <si>
    <t>D3.1_T3_VI149</t>
  </si>
  <si>
    <t xml:space="preserve"> Vigorito -  50mg</t>
  </si>
  <si>
    <t>D3.1_T4_GL345</t>
  </si>
  <si>
    <t xml:space="preserve"> Glucophage XR 1 OOOrng -  1000mg</t>
  </si>
  <si>
    <t>D3.1_T1_PE200</t>
  </si>
  <si>
    <t xml:space="preserve"> Penresit 1 mg -  1mg</t>
  </si>
  <si>
    <t xml:space="preserve"> Repaglinid</t>
  </si>
  <si>
    <t>D3.1_T1_PA20</t>
  </si>
  <si>
    <t xml:space="preserve"> Panfor SR-1000 -  1000mg</t>
  </si>
  <si>
    <t>TL01_MI230.1</t>
  </si>
  <si>
    <t>UI</t>
  </si>
  <si>
    <t>TL01_AC684.1</t>
  </si>
  <si>
    <t>IU</t>
  </si>
  <si>
    <t>TL01_AC350.1</t>
  </si>
  <si>
    <t>TL01_AC684</t>
  </si>
  <si>
    <t>D3.1_T4_ME95</t>
  </si>
  <si>
    <t xml:space="preserve"> Metsav 850 -  850mg</t>
  </si>
  <si>
    <t>D3.1_T2_SI137</t>
  </si>
  <si>
    <t xml:space="preserve"> SITAGIBES 50 -  50mg</t>
  </si>
  <si>
    <t>BVDC_DI05</t>
  </si>
  <si>
    <t xml:space="preserve"> Pyme Diapro MR -  30mg</t>
  </si>
  <si>
    <t>BVDC_DI06</t>
  </si>
  <si>
    <t>BVDC_ME07</t>
  </si>
  <si>
    <t xml:space="preserve"> Metformine EG 1000mg -  1000mg</t>
  </si>
  <si>
    <t>Thuốc nhóm lincosamid</t>
  </si>
  <si>
    <t>CL45</t>
  </si>
  <si>
    <t xml:space="preserve"> Clyodas 300 -  300mg</t>
  </si>
  <si>
    <t xml:space="preserve"> Clindamycin</t>
  </si>
  <si>
    <t>THUỐC GÂY TÊ, MÊ</t>
  </si>
  <si>
    <t>LI32</t>
  </si>
  <si>
    <t xml:space="preserve"> Lidocain Kabi 2% -  40mg/2ml</t>
  </si>
  <si>
    <t xml:space="preserve"> Lidocain hydroclodrid</t>
  </si>
  <si>
    <t>D5.3_TU01_MI03</t>
  </si>
  <si>
    <t xml:space="preserve"> Midazolam - hameln 5mg/ml -  5mg/ml</t>
  </si>
  <si>
    <t xml:space="preserve"> Midazolam</t>
  </si>
  <si>
    <t>D2.1_T3_AT17</t>
  </si>
  <si>
    <t xml:space="preserve"> Atropin Sulphat -  0,25mg/ml</t>
  </si>
  <si>
    <t xml:space="preserve"> Atropin sulfat</t>
  </si>
  <si>
    <t>D2.1_T2_PR264</t>
  </si>
  <si>
    <t xml:space="preserve"> Propofol-Lipuro 1% (10mg/ml) -  10mg/ ml</t>
  </si>
  <si>
    <t xml:space="preserve"> Propofol</t>
  </si>
  <si>
    <t>D5.3_TU01_PE259</t>
  </si>
  <si>
    <t xml:space="preserve"> Pethidine- hameln 50mg/ml -  100mg/2ml</t>
  </si>
  <si>
    <t xml:space="preserve"> Pethidin (hydroclorid)</t>
  </si>
  <si>
    <t>D2.1_T3_AD259</t>
  </si>
  <si>
    <t xml:space="preserve"> Adenorythm -  6mg</t>
  </si>
  <si>
    <t xml:space="preserve"> Adenosin triphosphat</t>
  </si>
  <si>
    <t>D2.1_T1_SE20</t>
  </si>
  <si>
    <t xml:space="preserve"> Sevorane -  100% w/w (250ml)</t>
  </si>
  <si>
    <t xml:space="preserve"> Sevofluran</t>
  </si>
  <si>
    <t>D5.3_TU01_SU22</t>
  </si>
  <si>
    <t xml:space="preserve"> Sufentanil- hameln 50mcg/ml -  50mcg/ml</t>
  </si>
  <si>
    <t xml:space="preserve"> Sufentanil</t>
  </si>
  <si>
    <t>LI40</t>
  </si>
  <si>
    <t xml:space="preserve"> LIDOCAIN SPRAY 10% -  10% 38g</t>
  </si>
  <si>
    <t xml:space="preserve"> Lidocain </t>
  </si>
  <si>
    <t>D5.3_TU01_SU71</t>
  </si>
  <si>
    <t xml:space="preserve"> Sufentanil- hameln 50mcg/ml -  50mcg/m l</t>
  </si>
  <si>
    <t>D5.3_TU01_PA02</t>
  </si>
  <si>
    <t xml:space="preserve"> Paciflam -  5mg</t>
  </si>
  <si>
    <t>D5.3_TU01_FE22</t>
  </si>
  <si>
    <t xml:space="preserve"> Fentanyl- Hameln 50mcg/ml -  50mcg/ml</t>
  </si>
  <si>
    <t xml:space="preserve"> Fentanyl</t>
  </si>
  <si>
    <t>D2.1_AT281</t>
  </si>
  <si>
    <t xml:space="preserve"> Atropin sulfat -  0,25mg/ 1ml</t>
  </si>
  <si>
    <t>BVDC_MI11</t>
  </si>
  <si>
    <t xml:space="preserve"> Midazolam Rotexmedica 5mg/ml -  5mg/ml</t>
  </si>
  <si>
    <t>D5.3_TU01_PE63</t>
  </si>
  <si>
    <t xml:space="preserve"> Pethidine- hameln 50mg/ml -  Pethidine HCl 100mg/2ml</t>
  </si>
  <si>
    <t>PE04</t>
  </si>
  <si>
    <t xml:space="preserve"> Pethidine- hameln 50mg/ml -  50mg/ml</t>
  </si>
  <si>
    <t>THUỐC CHỐNG DỊ ỨNG VÀ DÙNG TRONG CÁC TRƯỜNG HỢP QUÁ MẪN</t>
  </si>
  <si>
    <t>LO52</t>
  </si>
  <si>
    <t xml:space="preserve"> Loratadine 10mg -  10mg</t>
  </si>
  <si>
    <t xml:space="preserve"> Loratadin</t>
  </si>
  <si>
    <t>D4.2_T2_CL37</t>
  </si>
  <si>
    <t xml:space="preserve"> Clorpheniramin 4mg -  4mg</t>
  </si>
  <si>
    <t xml:space="preserve"> Chlorpheniramin (hydrogen maleat)</t>
  </si>
  <si>
    <t>D4.2_T2_CI40</t>
  </si>
  <si>
    <t xml:space="preserve"> Cinnarizin 25mg -  25mg</t>
  </si>
  <si>
    <t xml:space="preserve"> Cinnarizin</t>
  </si>
  <si>
    <t>D4.2_T2_BL58</t>
  </si>
  <si>
    <t xml:space="preserve"> Blosatin 20 -  20mg</t>
  </si>
  <si>
    <t xml:space="preserve"> Ebastin</t>
  </si>
  <si>
    <t>D4.2_T1_NO65</t>
  </si>
  <si>
    <t xml:space="preserve"> Novolegic -  180 mg</t>
  </si>
  <si>
    <t xml:space="preserve"> Fexofenadin</t>
  </si>
  <si>
    <t>D4.2_T2_DE201</t>
  </si>
  <si>
    <t xml:space="preserve"> Deslora -  5mg</t>
  </si>
  <si>
    <t xml:space="preserve"> Desloratadin</t>
  </si>
  <si>
    <t>D2.1_T3_PI22</t>
  </si>
  <si>
    <t xml:space="preserve"> PIPOLPHEN -  50mg/2ml</t>
  </si>
  <si>
    <t xml:space="preserve"> Promethazine hydrochloride</t>
  </si>
  <si>
    <t>D2.1_T3_DI55</t>
  </si>
  <si>
    <t xml:space="preserve"> DIMEDROL -  10mg/ml</t>
  </si>
  <si>
    <t xml:space="preserve"> Diphenhydramin.HCl</t>
  </si>
  <si>
    <t>D4.2_T2_AC81</t>
  </si>
  <si>
    <t xml:space="preserve"> Acritel-10 -  10mg</t>
  </si>
  <si>
    <t xml:space="preserve"> Levocetirizin</t>
  </si>
  <si>
    <t>DI81</t>
  </si>
  <si>
    <t>D2.1_T3_PI05</t>
  </si>
  <si>
    <t xml:space="preserve"> Promethazin hydroclorid</t>
  </si>
  <si>
    <t>D2.1_T3_DI21</t>
  </si>
  <si>
    <t>BVDC_FE04</t>
  </si>
  <si>
    <t xml:space="preserve"> Fegra 180 -  180mg</t>
  </si>
  <si>
    <t>BVDC_CL27</t>
  </si>
  <si>
    <t xml:space="preserve"> Clorpheniramin  -  4mg</t>
  </si>
  <si>
    <t xml:space="preserve"> Clorpheniramin maleat</t>
  </si>
  <si>
    <t>Thuốc nhóm aminoglycosid</t>
  </si>
  <si>
    <t>D2.1_T2_GE54</t>
  </si>
  <si>
    <t xml:space="preserve"> Gentamicin 80mg/2ml -  80mg/2ml</t>
  </si>
  <si>
    <t xml:space="preserve"> Gentamicin</t>
  </si>
  <si>
    <t>D2.1_T1_ZI13</t>
  </si>
  <si>
    <t xml:space="preserve"> Amikacin 500 -  500 mg/100ml</t>
  </si>
  <si>
    <t xml:space="preserve"> Amikacin*</t>
  </si>
  <si>
    <t>D7_T3_ME396</t>
  </si>
  <si>
    <t xml:space="preserve"> Eyetobrin 0,3% -  0,30%</t>
  </si>
  <si>
    <t xml:space="preserve"> Tobramycin</t>
  </si>
  <si>
    <t>D7_T3_ME145</t>
  </si>
  <si>
    <t xml:space="preserve"> Metodex SPS -  0,3% + 0,1 %</t>
  </si>
  <si>
    <t xml:space="preserve"> Tobramycin + dexamethason</t>
  </si>
  <si>
    <t>Thuốc chống đau thắt ngực</t>
  </si>
  <si>
    <t>IM55</t>
  </si>
  <si>
    <t xml:space="preserve"> Imidu 60mg -  60mg</t>
  </si>
  <si>
    <t xml:space="preserve"> Isosorbid (dinitrat hoặcmononitrat)</t>
  </si>
  <si>
    <t>D3.2_T2_NI186.1</t>
  </si>
  <si>
    <t xml:space="preserve"> Nicomen Tablets 5mg -  5mg</t>
  </si>
  <si>
    <t xml:space="preserve"> Nicorandil</t>
  </si>
  <si>
    <t>D3.2_T4_VA310</t>
  </si>
  <si>
    <t xml:space="preserve"> Vaspycar MR -  35mg</t>
  </si>
  <si>
    <t xml:space="preserve"> Trimetazidin</t>
  </si>
  <si>
    <t>D3.2_T4_TR25</t>
  </si>
  <si>
    <t xml:space="preserve"> Trimpol MR -  35mG</t>
  </si>
  <si>
    <t>D3.3_T5_TR20</t>
  </si>
  <si>
    <t xml:space="preserve"> SaVi Trimetazidine 35MR -  35mg</t>
  </si>
  <si>
    <t>D2.1_T3_GL20</t>
  </si>
  <si>
    <t xml:space="preserve"> Glyceryl Trinitrate - Hameln 1mg/ml -  10mg</t>
  </si>
  <si>
    <t xml:space="preserve"> Glyceryl trinitrat(Nitroglycerin)</t>
  </si>
  <si>
    <t>D3.2_T3_VA22</t>
  </si>
  <si>
    <t xml:space="preserve"> Vastarel MR -  35mg</t>
  </si>
  <si>
    <t>D3.2_T2_NI388</t>
  </si>
  <si>
    <t xml:space="preserve"> Nifedipin Hasan 20 Retard -  20mg</t>
  </si>
  <si>
    <t xml:space="preserve"> Nifedipin</t>
  </si>
  <si>
    <t>NI56</t>
  </si>
  <si>
    <t>D3.2_T4_VA265</t>
  </si>
  <si>
    <t xml:space="preserve"> Vaspycar MR -  Trimetazidin HCl 35mg</t>
  </si>
  <si>
    <t>D3.2_T3_ME233</t>
  </si>
  <si>
    <t xml:space="preserve"> Meyericodil 5 -  Nicorandil 5mg</t>
  </si>
  <si>
    <t>D3.2_T3_ME111</t>
  </si>
  <si>
    <t xml:space="preserve"> Meyericodil 5 -  5mg</t>
  </si>
  <si>
    <t>D2.1_T3_GL226</t>
  </si>
  <si>
    <t xml:space="preserve"> Glyceryl Trinitrate- Hameln 1mg/ml -  10mg</t>
  </si>
  <si>
    <t>Thuốc chống nôn</t>
  </si>
  <si>
    <t>DE59</t>
  </si>
  <si>
    <t xml:space="preserve"> Degas -  8mg/4ml</t>
  </si>
  <si>
    <t xml:space="preserve"> Ondansetron</t>
  </si>
  <si>
    <t>D4.1_T3_GI04</t>
  </si>
  <si>
    <t xml:space="preserve"> Gikanin -  500mg</t>
  </si>
  <si>
    <t xml:space="preserve"> Acetyl leucin</t>
  </si>
  <si>
    <t>D4.2_T1_DO55</t>
  </si>
  <si>
    <t xml:space="preserve"> Domperidon -  10mg</t>
  </si>
  <si>
    <t xml:space="preserve"> Domperidon</t>
  </si>
  <si>
    <t>D2.1_T3_AG56</t>
  </si>
  <si>
    <t xml:space="preserve"> Agimoti -  1mg/1ml</t>
  </si>
  <si>
    <t>D4.1_T3_TA199</t>
  </si>
  <si>
    <t xml:space="preserve"> Tanganil 500 mg -  500mg</t>
  </si>
  <si>
    <t>D2.1_T3_EL22</t>
  </si>
  <si>
    <t xml:space="preserve"> Elitan -  10mg/2ml</t>
  </si>
  <si>
    <t xml:space="preserve"> Metoclopramid</t>
  </si>
  <si>
    <t>D2.1_T3_AL10</t>
  </si>
  <si>
    <t xml:space="preserve"> Aleucin 500mg/5ml -  500mg/5ml</t>
  </si>
  <si>
    <t>D2.1_T3_ME100</t>
  </si>
  <si>
    <t xml:space="preserve"> Metoclopramid Kabi 10mg -  10mg/2ml</t>
  </si>
  <si>
    <t>D4.2_MT3_KA217</t>
  </si>
  <si>
    <t xml:space="preserve"> Kanausin -  Metoclopropamid hydroclorid 10mg</t>
  </si>
  <si>
    <t>Thuốc thúc đẻ, cầm máu sau đẻ</t>
  </si>
  <si>
    <t>VI68</t>
  </si>
  <si>
    <t xml:space="preserve"> Vinphatoxin -  5IU/ml</t>
  </si>
  <si>
    <t xml:space="preserve"> Oxytocin</t>
  </si>
  <si>
    <t>TU03_HE022</t>
  </si>
  <si>
    <t xml:space="preserve"> Hemotocin -  100mcg/1ml</t>
  </si>
  <si>
    <t xml:space="preserve"> Carbetocin</t>
  </si>
  <si>
    <t>TU01_VI22</t>
  </si>
  <si>
    <t xml:space="preserve"> Vingomin -  0,2mg/ml</t>
  </si>
  <si>
    <t xml:space="preserve"> Methyl ergometrin (maleat)</t>
  </si>
  <si>
    <t>D4.2_T3_HE101</t>
  </si>
  <si>
    <t xml:space="preserve"> HERAPROSTOL -  200mcg</t>
  </si>
  <si>
    <t xml:space="preserve"> Misoprostol</t>
  </si>
  <si>
    <t>Thuốc cản quang</t>
  </si>
  <si>
    <t>DO21</t>
  </si>
  <si>
    <t xml:space="preserve"> Dotarem -  0,5mmol/ml (27,932g/100ml)</t>
  </si>
  <si>
    <t xml:space="preserve"> Gadoteric acid</t>
  </si>
  <si>
    <t>D2.1_T3_OM1183</t>
  </si>
  <si>
    <t xml:space="preserve"> Omnipaque -  647mg/ml (tương đương Iod 300mg/ml) x 100ml</t>
  </si>
  <si>
    <t xml:space="preserve"> Iohexol</t>
  </si>
  <si>
    <t>D2.1_T3_OM23</t>
  </si>
  <si>
    <t>D2.1_UL22</t>
  </si>
  <si>
    <t xml:space="preserve"> Ultravist 370 -  768.86mg/ml</t>
  </si>
  <si>
    <t xml:space="preserve"> Iopromid acid</t>
  </si>
  <si>
    <t>Máu và chế phẩm máu</t>
  </si>
  <si>
    <t>KH23.1</t>
  </si>
  <si>
    <t xml:space="preserve"> Khối hồng cầu từ 350ml máu toàn phần (AB+) -  350ml</t>
  </si>
  <si>
    <t xml:space="preserve"> Máu toàn phần (AB+)</t>
  </si>
  <si>
    <t>KH24.1</t>
  </si>
  <si>
    <t xml:space="preserve"> Khối hồng cầu từ 350ml máu toàn phần (B+) -  350ml</t>
  </si>
  <si>
    <t xml:space="preserve"> Máu toàn phần (B+)</t>
  </si>
  <si>
    <t>KH20.1</t>
  </si>
  <si>
    <t xml:space="preserve"> Khối hồng cầu từ 350ml máu toàn phần (O+) -  350ml</t>
  </si>
  <si>
    <t xml:space="preserve"> Máu toàn phần (O+)</t>
  </si>
  <si>
    <t>KH22.1</t>
  </si>
  <si>
    <t xml:space="preserve"> Khối hồng cầu từ 350ml máu toàn phần (A+) -  350ml</t>
  </si>
  <si>
    <t xml:space="preserve"> Máu toàn phần (A+)</t>
  </si>
  <si>
    <t>CH10</t>
  </si>
  <si>
    <t xml:space="preserve"> Chi phí vận chuyển máu</t>
  </si>
  <si>
    <t>IMU22</t>
  </si>
  <si>
    <t xml:space="preserve"> IMMUNOHBs 180IU/ml -  180 UI/ml</t>
  </si>
  <si>
    <t xml:space="preserve"> Globulin miễn dịch kháng viêm gan B có nguồn gốc từ người</t>
  </si>
  <si>
    <t>Thuốc nhóm tetracyclin</t>
  </si>
  <si>
    <t>D5.2_T3_CY01</t>
  </si>
  <si>
    <t xml:space="preserve"> Cyclindox 100mg -  100mg</t>
  </si>
  <si>
    <t xml:space="preserve"> Doxycyclin</t>
  </si>
  <si>
    <t>Thuốc tác dụng lên quá trình đông máu</t>
  </si>
  <si>
    <t>D2.1_T3_HE02</t>
  </si>
  <si>
    <t xml:space="preserve"> Heparin -  25000IU/ 5ml</t>
  </si>
  <si>
    <t xml:space="preserve"> Heparin (natri)</t>
  </si>
  <si>
    <t>D2.1_T3_HE08</t>
  </si>
  <si>
    <t xml:space="preserve"> Heparin-Belmed -  5.000 UI/ml</t>
  </si>
  <si>
    <t>TTBVDC_HE08</t>
  </si>
  <si>
    <t xml:space="preserve"> Heparin-Belmed -  5000IU/ml</t>
  </si>
  <si>
    <t>D2.1_T3_VI120</t>
  </si>
  <si>
    <t xml:space="preserve"> Vitamin K1 1 mg/1ml -  1mg/1ml</t>
  </si>
  <si>
    <t xml:space="preserve"> Phytomenadion (vitamin K1)</t>
  </si>
  <si>
    <t>D7_T3_LA130</t>
  </si>
  <si>
    <t xml:space="preserve"> Langitax 20 -  20mg</t>
  </si>
  <si>
    <t xml:space="preserve"> Rivaroxaban</t>
  </si>
  <si>
    <t>D4.1_T3_DU146</t>
  </si>
  <si>
    <t xml:space="preserve"> Duhemos 500 -  500mg</t>
  </si>
  <si>
    <t xml:space="preserve"> Tranexamic acid</t>
  </si>
  <si>
    <t>D2.1_T3_ME276</t>
  </si>
  <si>
    <t xml:space="preserve"> Medsamic 250mg/5ml -  250mg/5ml</t>
  </si>
  <si>
    <t>D2.1_T3_LO201.1</t>
  </si>
  <si>
    <t xml:space="preserve"> Lovenox -  4000 anti-Xa IU/0,4ml tương đương 40mg/ 0,4ml</t>
  </si>
  <si>
    <t xml:space="preserve"> Enoxaparin (natri)</t>
  </si>
  <si>
    <t>Bơm tiêm</t>
  </si>
  <si>
    <t>D2.1_T3_LO201</t>
  </si>
  <si>
    <t>D2.1_T3_LO202</t>
  </si>
  <si>
    <t xml:space="preserve"> Lovenox -  6000 anti-Xa IU/0,6ml tương đương 60mg/ 0,6ml</t>
  </si>
  <si>
    <t>D2.1_T3_PR22</t>
  </si>
  <si>
    <t xml:space="preserve"> Prosulf -  10mg/ml</t>
  </si>
  <si>
    <t xml:space="preserve"> Protamin sulfat</t>
  </si>
  <si>
    <t>D2.1_T3_LO14</t>
  </si>
  <si>
    <t xml:space="preserve"> Lovenox -   40mg/ 0,4ml</t>
  </si>
  <si>
    <t>BVDC_XE801</t>
  </si>
  <si>
    <t xml:space="preserve"> XELOSTAD 10 -  10mg</t>
  </si>
  <si>
    <t>Thuốc chữa hen và bệnh phổi tắc nghẽn mãn tính</t>
  </si>
  <si>
    <t>D2.1_T3_DI05</t>
  </si>
  <si>
    <t xml:space="preserve"> Diaphyllin Venosum -  240mg</t>
  </si>
  <si>
    <t xml:space="preserve"> Aminophylin</t>
  </si>
  <si>
    <t>D4.1_T2_BA15</t>
  </si>
  <si>
    <t xml:space="preserve"> BABUROL -  10mg</t>
  </si>
  <si>
    <t xml:space="preserve"> Bambuterol</t>
  </si>
  <si>
    <t>D4.2_T2_SI347</t>
  </si>
  <si>
    <t xml:space="preserve"> Singulair -  10mg</t>
  </si>
  <si>
    <t xml:space="preserve"> Natri montelukast</t>
  </si>
  <si>
    <t>D4.2_T1_SE268</t>
  </si>
  <si>
    <t xml:space="preserve"> Seretide Evohaler DC 25/250 mcg -  25mcg + 250mcg</t>
  </si>
  <si>
    <t xml:space="preserve"> Salmeterol
+ fluticason propionat
</t>
  </si>
  <si>
    <t>Bình Xịt</t>
  </si>
  <si>
    <t>D5.3_T3_VE267</t>
  </si>
  <si>
    <t xml:space="preserve"> Ventolin Nebules -  5mg/ 2,5ml</t>
  </si>
  <si>
    <t xml:space="preserve"> Salbutamol (sulfat)</t>
  </si>
  <si>
    <t>D5.3_T3_VE353</t>
  </si>
  <si>
    <t xml:space="preserve"> Ventolin Nebules -  2,5mg/ 2,5ml</t>
  </si>
  <si>
    <t>D5.3_T3_VE354</t>
  </si>
  <si>
    <t xml:space="preserve"> Ventolin Inhaler -  100mcg/liều xịt</t>
  </si>
  <si>
    <t>D5.3_T3_CO20</t>
  </si>
  <si>
    <t xml:space="preserve"> Combivent -  0,5mg + 2,5mg</t>
  </si>
  <si>
    <t xml:space="preserve"> Salbutamol + ipratropium</t>
  </si>
  <si>
    <t>D4.1_T2_BA147</t>
  </si>
  <si>
    <t xml:space="preserve"> BABUROL -  Bambuterol HCl 10mg</t>
  </si>
  <si>
    <t>D5.3_T3_ZE251</t>
  </si>
  <si>
    <t xml:space="preserve"> Zensalbu nebules 2.5 -  Salbutamol (dưói dang Salbutamol sulfat) 2,5mg/2,5ml</t>
  </si>
  <si>
    <t>D2.1_T3_DI54</t>
  </si>
  <si>
    <t xml:space="preserve"> Diaphyllin Venosum -  Theophylin- ethylendiamin 240mg</t>
  </si>
  <si>
    <t>D4.2_T1_BE21</t>
  </si>
  <si>
    <t xml:space="preserve"> Berodual -  0,02mg/nhát xịt + 0,05mg/nhát xịt</t>
  </si>
  <si>
    <t xml:space="preserve"> Fenoterol + ipratropium</t>
  </si>
  <si>
    <t>Bình</t>
  </si>
  <si>
    <t>D2.12_T3_BR22</t>
  </si>
  <si>
    <t xml:space="preserve"> Bricanyl -  0,5mg</t>
  </si>
  <si>
    <t xml:space="preserve"> Terbutalin</t>
  </si>
  <si>
    <t>VI30</t>
  </si>
  <si>
    <t xml:space="preserve"> Vinsalpium -  2,5mg + 0,5mg/ 2,5ml</t>
  </si>
  <si>
    <t>THUỐC GIÃN CƠ VÀ ỨC CHẾ CHOLINESTERASE</t>
  </si>
  <si>
    <t>D2.1_SU272</t>
  </si>
  <si>
    <t xml:space="preserve"> Suxamethonium Chlorid Vuab 100mg -  100mg</t>
  </si>
  <si>
    <t xml:space="preserve"> Suxamethonium clorid</t>
  </si>
  <si>
    <t>D2.1_T3_NE249</t>
  </si>
  <si>
    <t xml:space="preserve"> Neostigmine-hameln 0,5mg/ml injection -  0,5mg/ml</t>
  </si>
  <si>
    <t xml:space="preserve"> Neostigmin metylsulfat</t>
  </si>
  <si>
    <t>TU03_ES20</t>
  </si>
  <si>
    <t xml:space="preserve"> Esmeron -  10 mg/ml x 5ml</t>
  </si>
  <si>
    <t xml:space="preserve"> Rocuronium bromid</t>
  </si>
  <si>
    <t>TU03_ES40</t>
  </si>
  <si>
    <t xml:space="preserve"> Esmeron (Ðóng gói &amp; xuat xưóng: N.V.Organon, d/c: Kloosterstraa t 6, 5349 ABOss, Hà Lan) -  Rocuronium bromide 10mg/ml</t>
  </si>
  <si>
    <t>T03_RO131</t>
  </si>
  <si>
    <t xml:space="preserve"> Rocuronium-BFS -  50mg/5ml</t>
  </si>
  <si>
    <t>TU03_SU22</t>
  </si>
  <si>
    <t xml:space="preserve"> Suxamethonium Chloride -  100mg</t>
  </si>
  <si>
    <t>D4.1_T3_NI22</t>
  </si>
  <si>
    <t xml:space="preserve"> Nivalin 5mg tablets -  5mg</t>
  </si>
  <si>
    <t xml:space="preserve"> Galantamin</t>
  </si>
  <si>
    <t>T03_RO66</t>
  </si>
  <si>
    <t xml:space="preserve"> Rocuronium Kabi 10mg/ml -  Rocuronium bromide 10mg/ml</t>
  </si>
  <si>
    <t>Thuốc giảm đau, hạ sốt; chống viêm không steroid</t>
  </si>
  <si>
    <t>D6_T4_SO01</t>
  </si>
  <si>
    <t xml:space="preserve"> Sofenac -  100mg</t>
  </si>
  <si>
    <t xml:space="preserve"> Aceclofenac</t>
  </si>
  <si>
    <t>D6_T2_CL159</t>
  </si>
  <si>
    <t xml:space="preserve"> Clanzacr -  200mg</t>
  </si>
  <si>
    <t>D2_PA113</t>
  </si>
  <si>
    <t xml:space="preserve"> Paracetamol Kabi 1000 -  1000mg/100ml</t>
  </si>
  <si>
    <t>Chai thủy tinh</t>
  </si>
  <si>
    <t>D6_T2_GO286</t>
  </si>
  <si>
    <t xml:space="preserve"> Golcoxib -  200mg</t>
  </si>
  <si>
    <t xml:space="preserve"> Celecoxib</t>
  </si>
  <si>
    <t>D8_KE280</t>
  </si>
  <si>
    <t xml:space="preserve"> Kefentech -  30mg</t>
  </si>
  <si>
    <t xml:space="preserve"> Ketoprofen</t>
  </si>
  <si>
    <t>Miếng</t>
  </si>
  <si>
    <t>D5.3_TUO1_MO022</t>
  </si>
  <si>
    <t xml:space="preserve"> Morphin (Morphin hydroclorid 10mg/ml) -  10mg</t>
  </si>
  <si>
    <t xml:space="preserve"> Morphin (hydroclorid, sulfat)</t>
  </si>
  <si>
    <t>D2_PA59</t>
  </si>
  <si>
    <t xml:space="preserve"> Paracetamol Kabi AD -  1g</t>
  </si>
  <si>
    <t xml:space="preserve"> Paracetamol (Acetaminophen)</t>
  </si>
  <si>
    <t>D6_T3_A.20</t>
  </si>
  <si>
    <t xml:space="preserve"> A.T Ibuprofen Syrup -  100mg/5ml; 60ml</t>
  </si>
  <si>
    <t xml:space="preserve"> Ibuprofen</t>
  </si>
  <si>
    <t>D5.3_TU01_MO407</t>
  </si>
  <si>
    <t xml:space="preserve"> Morphin (Morphin hydroclorid 10mg/ml) -  10mg/ml</t>
  </si>
  <si>
    <t>Thuốc chống virút</t>
  </si>
  <si>
    <t>D7_T2_AC06</t>
  </si>
  <si>
    <t xml:space="preserve"> Cadirovib -  5%</t>
  </si>
  <si>
    <t xml:space="preserve"> Aciclovir</t>
  </si>
  <si>
    <t>D4.1_T3_AG280</t>
  </si>
  <si>
    <t xml:space="preserve"> Agimidin -  100mg</t>
  </si>
  <si>
    <t xml:space="preserve"> Lamivudin</t>
  </si>
  <si>
    <t>D4.2_T3_TE20</t>
  </si>
  <si>
    <t xml:space="preserve"> Tenfovix -  300mg</t>
  </si>
  <si>
    <t xml:space="preserve"> Tenofovir (TDF)</t>
  </si>
  <si>
    <t>D5.2_T3_AC20</t>
  </si>
  <si>
    <t xml:space="preserve"> Acyclovir Stella 800 mg -  800mg</t>
  </si>
  <si>
    <t>AC37</t>
  </si>
  <si>
    <t>THUỐC ĐIỀU TRỊ BỆNH ĐƯỜNG TIẾT NIỆU</t>
  </si>
  <si>
    <t>D4.1_T2_GO10</t>
  </si>
  <si>
    <t xml:space="preserve"> GOURCUFF-5 -  5mg</t>
  </si>
  <si>
    <t xml:space="preserve"> Alfuzosin</t>
  </si>
  <si>
    <t>D4.1_T2_AL162</t>
  </si>
  <si>
    <t xml:space="preserve"> Alsiful S.R. Tablets 10 mg -  10mg</t>
  </si>
  <si>
    <t>D4.1_T3_DR01</t>
  </si>
  <si>
    <t xml:space="preserve"> Dryches -  0,5mg</t>
  </si>
  <si>
    <t xml:space="preserve"> Dutasterid</t>
  </si>
  <si>
    <t>D4.1_T2_AL327</t>
  </si>
  <si>
    <t xml:space="preserve"> Avodart -  0,5mg</t>
  </si>
  <si>
    <t>Thuốc chống trầm cảm</t>
  </si>
  <si>
    <t>D4.1_T3_AM14</t>
  </si>
  <si>
    <t xml:space="preserve"> Amitriptylin -  25mg</t>
  </si>
  <si>
    <t xml:space="preserve"> Amitriptylin hydroclorid</t>
  </si>
  <si>
    <t>D4.1_T3_AM145</t>
  </si>
  <si>
    <t xml:space="preserve"> Amitriptylin -  Amitriptylin hydroclorid 25mg</t>
  </si>
  <si>
    <t xml:space="preserve">KHOÁNG CHẤT VÀ VITAMIN </t>
  </si>
  <si>
    <t>D4.1_T1_CA23</t>
  </si>
  <si>
    <t xml:space="preserve"> Caldihasan -  1.250mg + 125UI</t>
  </si>
  <si>
    <t xml:space="preserve"> Calci carbonat + vitamin D3</t>
  </si>
  <si>
    <t>D4.1_T3_VI151</t>
  </si>
  <si>
    <t xml:space="preserve"> Vitamin A-D -  5000IU; 500IU</t>
  </si>
  <si>
    <t xml:space="preserve"> Vitamin A + D</t>
  </si>
  <si>
    <t>D8_OB155</t>
  </si>
  <si>
    <t xml:space="preserve"> OBIBEBE -  (5mg + 470mg)/10ml</t>
  </si>
  <si>
    <t xml:space="preserve"> Vitamin B6 + magnesi (lactat)</t>
  </si>
  <si>
    <t>D4.1_T1_VI156</t>
  </si>
  <si>
    <t xml:space="preserve"> Vitamin C -  500mg</t>
  </si>
  <si>
    <t xml:space="preserve"> Vitamin C</t>
  </si>
  <si>
    <t>D4.1_T1_VI158</t>
  </si>
  <si>
    <t xml:space="preserve"> Vitamin PP -  500mg</t>
  </si>
  <si>
    <t xml:space="preserve"> Vitamin PP</t>
  </si>
  <si>
    <t>D4.2_T2_AG147</t>
  </si>
  <si>
    <t xml:space="preserve"> Agi-calci -  1.650mg (600mg Calci)</t>
  </si>
  <si>
    <t xml:space="preserve"> Tricalcium phosphat</t>
  </si>
  <si>
    <t>D4.1_T1_VI157</t>
  </si>
  <si>
    <t xml:space="preserve"> Vitamin E 400 -  400UI</t>
  </si>
  <si>
    <t xml:space="preserve"> Vitamin E</t>
  </si>
  <si>
    <t>D4.1_T1_AG270</t>
  </si>
  <si>
    <t xml:space="preserve"> Agivitamin B1 -  250mg</t>
  </si>
  <si>
    <t xml:space="preserve"> Vitamin B1</t>
  </si>
  <si>
    <t>D4.1_T1_AG20</t>
  </si>
  <si>
    <t xml:space="preserve"> Agirenyl -  5.000UI</t>
  </si>
  <si>
    <t xml:space="preserve"> Vitamin A</t>
  </si>
  <si>
    <t>D4.1_T1_CA22</t>
  </si>
  <si>
    <t xml:space="preserve"> Calcitriol -  0,25mcg</t>
  </si>
  <si>
    <t xml:space="preserve"> Calcitriol</t>
  </si>
  <si>
    <t>D4.1_T1_AG274</t>
  </si>
  <si>
    <t xml:space="preserve"> Agi-vitac -  Acid ascorbic 500 mg</t>
  </si>
  <si>
    <t>D4.1_T1_PI153</t>
  </si>
  <si>
    <t xml:space="preserve"> Pivineuron -  250mg + 250mg + 1mg</t>
  </si>
  <si>
    <t xml:space="preserve"> Vitamin B1 + B6 + B12</t>
  </si>
  <si>
    <t>VI10</t>
  </si>
  <si>
    <t xml:space="preserve"> VITAMIN A 200,000 UI (CT TTKSBTTP) -  200,000IU</t>
  </si>
  <si>
    <t>D4.1_T4_GE01</t>
  </si>
  <si>
    <t xml:space="preserve"> Geotonik</t>
  </si>
  <si>
    <t xml:space="preserve"> Multivitamin</t>
  </si>
  <si>
    <t>Thuốc chống nấm</t>
  </si>
  <si>
    <t>D5.2_T3_ZO44</t>
  </si>
  <si>
    <t xml:space="preserve"> Zolomax fort -  500mg</t>
  </si>
  <si>
    <t xml:space="preserve"> Clotrimazol</t>
  </si>
  <si>
    <t>D7_T2_BI79</t>
  </si>
  <si>
    <t xml:space="preserve"> Bikozol -  100mg/5g</t>
  </si>
  <si>
    <t xml:space="preserve"> Ketoconazol</t>
  </si>
  <si>
    <t>D4.1_T3_TE194</t>
  </si>
  <si>
    <t xml:space="preserve"> Terbisil 250mg Tablets -  250mg</t>
  </si>
  <si>
    <t xml:space="preserve"> Terbinafin (hydroclorid)</t>
  </si>
  <si>
    <t>D4.1_T3_FL294</t>
  </si>
  <si>
    <t xml:space="preserve"> Fluconazol Stella 150 mg -  150mg</t>
  </si>
  <si>
    <t xml:space="preserve"> Fluconazol</t>
  </si>
  <si>
    <t>D7_T2_LO219</t>
  </si>
  <si>
    <t xml:space="preserve"> Lobetasol -  6,4mg + 100mg</t>
  </si>
  <si>
    <t xml:space="preserve"> Clotrimazol + betamethason</t>
  </si>
  <si>
    <t>Thuốc khác</t>
  </si>
  <si>
    <t>D6_T3_CO46</t>
  </si>
  <si>
    <t xml:space="preserve"> Colchicin -  1mg</t>
  </si>
  <si>
    <t xml:space="preserve"> Colchicin</t>
  </si>
  <si>
    <t>D2.1_T3_KA75</t>
  </si>
  <si>
    <t xml:space="preserve"> Kali Clorid Kabi 10% -  1g/10ml</t>
  </si>
  <si>
    <t xml:space="preserve"> Kali clorid</t>
  </si>
  <si>
    <t>D6_T1_MY99</t>
  </si>
  <si>
    <t xml:space="preserve"> Mycotrova 1000 -  1000mg</t>
  </si>
  <si>
    <t xml:space="preserve"> Methocarbamol</t>
  </si>
  <si>
    <t>D6_T1_PA116</t>
  </si>
  <si>
    <t xml:space="preserve"> Parocontin F -  500mg + 400mg</t>
  </si>
  <si>
    <t xml:space="preserve"> Paracetamol + methocarbamol</t>
  </si>
  <si>
    <t>D4.2_T3_AG148</t>
  </si>
  <si>
    <t xml:space="preserve"> Agitritine 200 -  200mg</t>
  </si>
  <si>
    <t xml:space="preserve"> Trimebutin maleat</t>
  </si>
  <si>
    <t>D4.1_T3_PR261</t>
  </si>
  <si>
    <t xml:space="preserve"> Pracetam 1200 -  1200mg</t>
  </si>
  <si>
    <t xml:space="preserve"> Piracetam</t>
  </si>
  <si>
    <t>D4.2_T4_EL342</t>
  </si>
  <si>
    <t xml:space="preserve"> Elthon 50mg -  50mg</t>
  </si>
  <si>
    <t xml:space="preserve"> Itoprid</t>
  </si>
  <si>
    <t>D4.1_T2_SI269.1</t>
  </si>
  <si>
    <t xml:space="preserve"> Silygamma -  150mg</t>
  </si>
  <si>
    <t xml:space="preserve"> Silymarin</t>
  </si>
  <si>
    <t>D4.2_T2_ES22</t>
  </si>
  <si>
    <t xml:space="preserve"> Espumisan Capsules -  40mg</t>
  </si>
  <si>
    <t xml:space="preserve"> Simethicon</t>
  </si>
  <si>
    <t>D4.1_T2_KA22</t>
  </si>
  <si>
    <t xml:space="preserve"> Kali clorid -  500mg</t>
  </si>
  <si>
    <t>TU03_OC22</t>
  </si>
  <si>
    <t xml:space="preserve"> Octreotide -  0,1mg/1ml</t>
  </si>
  <si>
    <t xml:space="preserve"> Octreotid</t>
  </si>
  <si>
    <t>D2.1_T2_VA22</t>
  </si>
  <si>
    <t xml:space="preserve"> Vancomycin -  500mg</t>
  </si>
  <si>
    <t xml:space="preserve"> Vancomycin*</t>
  </si>
  <si>
    <t>D2_NU388</t>
  </si>
  <si>
    <t xml:space="preserve"> Nước cất ống nhựa -  5ml</t>
  </si>
  <si>
    <t xml:space="preserve"> Nước cất pha tiêm</t>
  </si>
  <si>
    <t>NU05</t>
  </si>
  <si>
    <t>TU03_SA37</t>
  </si>
  <si>
    <t xml:space="preserve"> Sandostatin -  Octreotide 0,1mg/1ml</t>
  </si>
  <si>
    <t>D2.1_T2_CO01</t>
  </si>
  <si>
    <t xml:space="preserve"> Colirex 1MIU -  1 MIU</t>
  </si>
  <si>
    <t xml:space="preserve"> Colistin*</t>
  </si>
  <si>
    <t>D2.1_T3_CO743.1</t>
  </si>
  <si>
    <t xml:space="preserve"> Colistimed -  1 MIU</t>
  </si>
  <si>
    <t>D2.1_T2_IN88</t>
  </si>
  <si>
    <t xml:space="preserve"> Inlezone 600 -  600mg/300ml</t>
  </si>
  <si>
    <t xml:space="preserve"> Linezolid*</t>
  </si>
  <si>
    <t>D4.2_T2_EL178</t>
  </si>
  <si>
    <t xml:space="preserve"> Eltium 50 -  50mg</t>
  </si>
  <si>
    <t>D2.1_T3_PO22</t>
  </si>
  <si>
    <t xml:space="preserve"> Potassium Chloride Proamp 0,10g/ml -  1g/10ml</t>
  </si>
  <si>
    <t>D4.1_T2_KA76</t>
  </si>
  <si>
    <t xml:space="preserve"> Kali Clorid -  500mg</t>
  </si>
  <si>
    <t>KA268</t>
  </si>
  <si>
    <t xml:space="preserve"> KALI CLORID KABI 10% -   10% 10ml </t>
  </si>
  <si>
    <t>D2_T2_CL1183</t>
  </si>
  <si>
    <t xml:space="preserve"> Clinoleic 20% -  80% ; 20% (20g/100ml)</t>
  </si>
  <si>
    <t xml:space="preserve"> Nhũ dịch Lipid</t>
  </si>
  <si>
    <t>D4.2_T4_40.746</t>
  </si>
  <si>
    <t xml:space="preserve"> Elthon 50mg -  Itoprid hydrochlorid 50mg</t>
  </si>
  <si>
    <t>D2.1_T2_VA01</t>
  </si>
  <si>
    <t>D2.1_T3_XE1182</t>
  </si>
  <si>
    <t xml:space="preserve"> Xenetix 350 -  35g/100ml</t>
  </si>
  <si>
    <t xml:space="preserve"> Iobitridol</t>
  </si>
  <si>
    <t>Thuốc chống huyết khối</t>
  </si>
  <si>
    <t>D7_T2_AS160</t>
  </si>
  <si>
    <t xml:space="preserve"> Aspirin Stella 81 mg -  81mg</t>
  </si>
  <si>
    <t xml:space="preserve"> Acetylsalicylic acid</t>
  </si>
  <si>
    <t>D7_T1_VI288</t>
  </si>
  <si>
    <t xml:space="preserve"> Vixcar -  75mg</t>
  </si>
  <si>
    <t xml:space="preserve"> Clopidogrel</t>
  </si>
  <si>
    <t>D3.2_T2_TE22</t>
  </si>
  <si>
    <t xml:space="preserve"> Tegrucil-4 -  4mg</t>
  </si>
  <si>
    <t xml:space="preserve"> AcenocoumarolAcenocoumarol</t>
  </si>
  <si>
    <t>D7_T1_DA59</t>
  </si>
  <si>
    <t xml:space="preserve"> DASARAB -  75mg</t>
  </si>
  <si>
    <t xml:space="preserve"> Clopidogel</t>
  </si>
  <si>
    <t>D3.2_T2_AZ02</t>
  </si>
  <si>
    <t xml:space="preserve"> Azenmarol 1 -  1mg</t>
  </si>
  <si>
    <t xml:space="preserve"> Acenocoumarol</t>
  </si>
  <si>
    <t>D7_T1_VI59</t>
  </si>
  <si>
    <t xml:space="preserve"> Ridlor -  75mg</t>
  </si>
  <si>
    <t>D7_T1_PL1182</t>
  </si>
  <si>
    <t xml:space="preserve"> Plavix 75mg -  75mg</t>
  </si>
  <si>
    <t>D3.2_T2_AS05</t>
  </si>
  <si>
    <t xml:space="preserve"> Aspirin 81 -  81mg</t>
  </si>
  <si>
    <t>D7_T1_PL20</t>
  </si>
  <si>
    <t>Thuốc điều trị tiêu chảy</t>
  </si>
  <si>
    <t>D4.2_T1_LU52</t>
  </si>
  <si>
    <t xml:space="preserve"> Lufogel -  3g/20ml</t>
  </si>
  <si>
    <t xml:space="preserve"> Dioctahedral smectit</t>
  </si>
  <si>
    <t>D4.2_T1_CE53</t>
  </si>
  <si>
    <t xml:space="preserve"> Cezmeta -  3g</t>
  </si>
  <si>
    <t xml:space="preserve"> Diosmectit</t>
  </si>
  <si>
    <t>D4.1_T2_ZI78</t>
  </si>
  <si>
    <t xml:space="preserve"> Zinenutri -  kẽm 10mg</t>
  </si>
  <si>
    <t xml:space="preserve"> Kẽm gluconat</t>
  </si>
  <si>
    <t>D4.2_T3_MI232</t>
  </si>
  <si>
    <t xml:space="preserve"> MICEZYM 100 -  2,26 x 10^9 CFU</t>
  </si>
  <si>
    <t xml:space="preserve"> Saccharomyces boulardii</t>
  </si>
  <si>
    <t>D4.2_T3_PR20</t>
  </si>
  <si>
    <t xml:space="preserve"> Probio IMP -  gói chứa nhiều hơn 10^8 vi khuẩn sống</t>
  </si>
  <si>
    <t xml:space="preserve"> Lactobacillus acidophilus</t>
  </si>
  <si>
    <t>Thuốc tai- mũi- họng</t>
  </si>
  <si>
    <t>D4.1_T3_DI164</t>
  </si>
  <si>
    <t xml:space="preserve"> Divaser-F -  16mg</t>
  </si>
  <si>
    <t xml:space="preserve"> Betahistin</t>
  </si>
  <si>
    <t>D7_T2_ME66</t>
  </si>
  <si>
    <t xml:space="preserve"> Meseca -  50mcg/liều</t>
  </si>
  <si>
    <t xml:space="preserve"> Fluticason propionat</t>
  </si>
  <si>
    <t>D4.1_T3_BE206</t>
  </si>
  <si>
    <t xml:space="preserve"> Betaserc 24mg -  24mg</t>
  </si>
  <si>
    <t>D7_T2_RH22</t>
  </si>
  <si>
    <t xml:space="preserve"> Rhinex 0.05% -  7,5mg/15ml</t>
  </si>
  <si>
    <t xml:space="preserve"> Naphazolin</t>
  </si>
  <si>
    <t xml:space="preserve">Thuốc hạ lipid máu
</t>
  </si>
  <si>
    <t>D7_T2_SA165</t>
  </si>
  <si>
    <t xml:space="preserve"> SaVi Bezafibrate 200 -  200mg</t>
  </si>
  <si>
    <t xml:space="preserve"> Bezafibrat</t>
  </si>
  <si>
    <t>D7_T2_GO171</t>
  </si>
  <si>
    <t xml:space="preserve"> Gon sa atzeti -  10mg + 10mg</t>
  </si>
  <si>
    <t xml:space="preserve"> Atorvastatin + ezetimibe</t>
  </si>
  <si>
    <t>D7_T3_PR187</t>
  </si>
  <si>
    <t xml:space="preserve"> Pravastatin SaVi 10 -  10mg</t>
  </si>
  <si>
    <t xml:space="preserve"> Pravastatin</t>
  </si>
  <si>
    <t>D7_T2_LI220</t>
  </si>
  <si>
    <t xml:space="preserve"> Lipanthyl 200M -  200mg</t>
  </si>
  <si>
    <t xml:space="preserve"> Fenofibrat</t>
  </si>
  <si>
    <t>D7_T3_CA20</t>
  </si>
  <si>
    <t xml:space="preserve"> Carhurol 10 -  10mg</t>
  </si>
  <si>
    <t xml:space="preserve"> Rosuvastatin</t>
  </si>
  <si>
    <t>D7_T2_LI22</t>
  </si>
  <si>
    <t xml:space="preserve"> Lipotatin 10mg -  10mg</t>
  </si>
  <si>
    <t xml:space="preserve"> Atorvastatin</t>
  </si>
  <si>
    <t>D7_T3_CR22.1</t>
  </si>
  <si>
    <t xml:space="preserve"> Crestor 10mg -  10mg</t>
  </si>
  <si>
    <t>D7_T3_CA59</t>
  </si>
  <si>
    <t xml:space="preserve"> Courtois -  10mg</t>
  </si>
  <si>
    <t>D7_T2_AT59</t>
  </si>
  <si>
    <t xml:space="preserve"> Atrox 10 -  10mg</t>
  </si>
  <si>
    <t>D7_T2_BR388</t>
  </si>
  <si>
    <t xml:space="preserve"> Bredomax 300 -  300mg</t>
  </si>
  <si>
    <t>D7_T2_ST172</t>
  </si>
  <si>
    <t xml:space="preserve"> Stazemid 10/10 -  10mg + 10mg</t>
  </si>
  <si>
    <t xml:space="preserve"> Simvastatin + ezetimibe</t>
  </si>
  <si>
    <t>D7_T2_FE219</t>
  </si>
  <si>
    <t xml:space="preserve"> Fenosup Lidose -  160mg</t>
  </si>
  <si>
    <t>D7_T3_OC124</t>
  </si>
  <si>
    <t xml:space="preserve"> Oceprava 10 -  10mg</t>
  </si>
  <si>
    <t>D7_T2_LI333</t>
  </si>
  <si>
    <t xml:space="preserve"> Lipanthyl Supra 160mg -  160mg</t>
  </si>
  <si>
    <t>D7_T2_RO49</t>
  </si>
  <si>
    <t xml:space="preserve"> Rotacor 20mg -  20mg</t>
  </si>
  <si>
    <t>LI18</t>
  </si>
  <si>
    <t xml:space="preserve"> Lipvar 20 -  20mg</t>
  </si>
  <si>
    <t>D7_T2_LOVA89</t>
  </si>
  <si>
    <t xml:space="preserve"> Vastanic 20 -  20mg</t>
  </si>
  <si>
    <t xml:space="preserve"> Lovastatin</t>
  </si>
  <si>
    <t>THUỐC ĐIỀU TRỊ BỆNH DA LIỄU</t>
  </si>
  <si>
    <t>D7_T2_VE67</t>
  </si>
  <si>
    <t xml:space="preserve"> Vedanal fort -  20mg/g + 10mg/g</t>
  </si>
  <si>
    <t xml:space="preserve"> Fusidic acid + hydrocortison</t>
  </si>
  <si>
    <t>D7-T2_AS288</t>
  </si>
  <si>
    <t xml:space="preserve"> ASOSALIC -  (30mg + 0,5mg)/g</t>
  </si>
  <si>
    <t xml:space="preserve"> Salicylic acid + betamethason dipropionat</t>
  </si>
  <si>
    <t>NU26</t>
  </si>
  <si>
    <t xml:space="preserve"> Nước oxy già 3% -  3%</t>
  </si>
  <si>
    <t xml:space="preserve"> Nước oxy già</t>
  </si>
  <si>
    <t>D7_T2_FL23</t>
  </si>
  <si>
    <t xml:space="preserve"> Flucort -  0,025%</t>
  </si>
  <si>
    <t xml:space="preserve"> Fluocinolon acetonid</t>
  </si>
  <si>
    <t>D7_T1_DU235</t>
  </si>
  <si>
    <t xml:space="preserve"> Dung dịch Oxy già 10 thể tích -  10 thể tích</t>
  </si>
  <si>
    <t>D7_T2_KN20</t>
  </si>
  <si>
    <t xml:space="preserve"> Knevate -  0,05%; 10g</t>
  </si>
  <si>
    <t xml:space="preserve"> Clobetasol propionat</t>
  </si>
  <si>
    <t>D7_T2_AI22</t>
  </si>
  <si>
    <t xml:space="preserve"> Aipenxin Ointment -  2%</t>
  </si>
  <si>
    <t xml:space="preserve"> Mupirocin</t>
  </si>
  <si>
    <t>Hocmon tuyến giáp, cận giáp và thuốc kháng giáp trạng tổng hợp</t>
  </si>
  <si>
    <t>D4.1_T3_DI86</t>
  </si>
  <si>
    <t xml:space="preserve"> Disthyrox -  100mcg</t>
  </si>
  <si>
    <t xml:space="preserve"> Levothyroxin (muối natri)</t>
  </si>
  <si>
    <t>D4.1_T3_TH273</t>
  </si>
  <si>
    <t xml:space="preserve"> Thyrozol 10 mg -  10mg</t>
  </si>
  <si>
    <t xml:space="preserve"> Thiamazol</t>
  </si>
  <si>
    <t>D4.1_T3_BA1183</t>
  </si>
  <si>
    <t xml:space="preserve"> Basethyrox -  100mg</t>
  </si>
  <si>
    <t xml:space="preserve"> Propylthiouracil</t>
  </si>
  <si>
    <t>D4.1_T3_BA126</t>
  </si>
  <si>
    <t>Thuốc chống loạn nhịp</t>
  </si>
  <si>
    <t>D3.2_T3_PR125</t>
  </si>
  <si>
    <t xml:space="preserve"> Propranolol -  40mg</t>
  </si>
  <si>
    <t xml:space="preserve"> Propranolol hydroclorid</t>
  </si>
  <si>
    <t>TL01-CO316</t>
  </si>
  <si>
    <t xml:space="preserve"> Cordarone 150mg/3ml -  150mg/ 3ml</t>
  </si>
  <si>
    <t xml:space="preserve"> Amiodaron (hydroclorid)</t>
  </si>
  <si>
    <t>D3.2_T2_NI179</t>
  </si>
  <si>
    <t xml:space="preserve"> Nisten-F -  7,5mg</t>
  </si>
  <si>
    <t xml:space="preserve"> Ivabradin</t>
  </si>
  <si>
    <t>D3.2_T3_CO201</t>
  </si>
  <si>
    <t xml:space="preserve"> Cordarone -  200mg</t>
  </si>
  <si>
    <t>THUỐC TẨY TRÙNG VÀ SÁT KHUẨN</t>
  </si>
  <si>
    <t>D7_T1_PO122</t>
  </si>
  <si>
    <t xml:space="preserve"> Povidone Iodine 10% -  10%-140ml</t>
  </si>
  <si>
    <t xml:space="preserve"> Povidon iodin</t>
  </si>
  <si>
    <t>D8_PO22</t>
  </si>
  <si>
    <t xml:space="preserve"> PVP Iodine 10% -  10g/100ml</t>
  </si>
  <si>
    <t>D7-T1_MI01</t>
  </si>
  <si>
    <t xml:space="preserve"> Dung dịch MILIAN 20ml -  400mg; 50mg</t>
  </si>
  <si>
    <t xml:space="preserve"> Xanh Methylen + Tím Gentian</t>
  </si>
  <si>
    <t>D8_NU20</t>
  </si>
  <si>
    <t xml:space="preserve"> Nước muối sinh lý Natri clorid 0,9 % -  0,9%</t>
  </si>
  <si>
    <t>D8_SO20</t>
  </si>
  <si>
    <t xml:space="preserve"> Sodium chloride 0,9% 1000ml -  Mỗi chai 250ml chứa: Natri chlorid 2,25g</t>
  </si>
  <si>
    <t xml:space="preserve"> Sodium Chloride</t>
  </si>
  <si>
    <t>NU643</t>
  </si>
  <si>
    <t>D7_T1PO244</t>
  </si>
  <si>
    <t xml:space="preserve"> POVIDONE -  10</t>
  </si>
  <si>
    <t>BVDC_NU32</t>
  </si>
  <si>
    <t>SO43</t>
  </si>
  <si>
    <t xml:space="preserve"> Sodium chloride 0,9% 1000ml -  0.9%</t>
  </si>
  <si>
    <t>Thuốc chống thiếu máu</t>
  </si>
  <si>
    <t>D4.1_T1_EN135</t>
  </si>
  <si>
    <t xml:space="preserve"> Enpovid Fe - FOLIC -  60mg Fe + 0,25mg</t>
  </si>
  <si>
    <t xml:space="preserve"> Sắt sulfat + folic acid</t>
  </si>
  <si>
    <t>D2_VI134</t>
  </si>
  <si>
    <t xml:space="preserve"> Vigahom -  431,68mg + 11,65mg + 5mg</t>
  </si>
  <si>
    <t xml:space="preserve"> Sắt gluconat + mangan gluconat + đồng gluconat</t>
  </si>
  <si>
    <t>Thuốc tẩy, nhuận tràng</t>
  </si>
  <si>
    <t>D4.2_T1_SO138</t>
  </si>
  <si>
    <t xml:space="preserve"> Sorbitol 5g -  5g</t>
  </si>
  <si>
    <t xml:space="preserve"> Sorbitol</t>
  </si>
  <si>
    <t>D4.2_T2_LA20</t>
  </si>
  <si>
    <t xml:space="preserve"> Laevolac -  10g/15ml</t>
  </si>
  <si>
    <t xml:space="preserve"> Lactulose</t>
  </si>
  <si>
    <t>D7_T2_FL22</t>
  </si>
  <si>
    <t xml:space="preserve"> FLEET ENEMA  -  19g+7g</t>
  </si>
  <si>
    <t xml:space="preserve"> Monobasic Sodium phosphate+Dibasic Sodium Phosphas</t>
  </si>
  <si>
    <t>D4.2_T2_FO21</t>
  </si>
  <si>
    <t xml:space="preserve"> FORTRANS -  64G+5.7G+1.68G</t>
  </si>
  <si>
    <t xml:space="preserve"> MACROGOL 4000 +SULPHAT NATRI KHAN + BICARBONATE NATRI</t>
  </si>
  <si>
    <t>D4.2_T2_FO20</t>
  </si>
  <si>
    <t>THUỐC ĐIỀU TRỊ BỆNH MẮT, TAI MŨI HỌNG</t>
  </si>
  <si>
    <t>D7_T3_IN228</t>
  </si>
  <si>
    <t xml:space="preserve"> Indocollyre -  0,1%</t>
  </si>
  <si>
    <t xml:space="preserve"> Indomethacin</t>
  </si>
  <si>
    <t>D2.1_HY22</t>
  </si>
  <si>
    <t xml:space="preserve"> Hyasyn Forte -  20mg/2ml</t>
  </si>
  <si>
    <t xml:space="preserve"> Natri hyaluronat</t>
  </si>
  <si>
    <t>D7_T3_LO46</t>
  </si>
  <si>
    <t xml:space="preserve"> Lotemax -  0,5% (5mg/ ml)</t>
  </si>
  <si>
    <t xml:space="preserve"> Loteprednol etabonat</t>
  </si>
  <si>
    <t>D7_T3_NA105</t>
  </si>
  <si>
    <t xml:space="preserve"> Natri clorid 0,9% -  0,9%</t>
  </si>
  <si>
    <t>D7_T3_MY20</t>
  </si>
  <si>
    <t xml:space="preserve"> Mydrin-P -  50mg/10ml; 50mg/10ml</t>
  </si>
  <si>
    <t xml:space="preserve"> Tropicamide + phenyl-ephrine hydroclorid</t>
  </si>
  <si>
    <t>Thuốc điều trị trĩ</t>
  </si>
  <si>
    <t>D4.2_T3_DA215</t>
  </si>
  <si>
    <t xml:space="preserve"> Daflon 1000mg -  900mg; 100mg</t>
  </si>
  <si>
    <t xml:space="preserve"> Diosmin + Hesperidin</t>
  </si>
  <si>
    <t>D4.1_T4_PH213</t>
  </si>
  <si>
    <t xml:space="preserve"> Phlebodia -  600mg</t>
  </si>
  <si>
    <t xml:space="preserve"> Diosmin</t>
  </si>
  <si>
    <t>D4.1_T4_DA20</t>
  </si>
  <si>
    <t xml:space="preserve"> Dacolfort -  450mg + 50mg</t>
  </si>
  <si>
    <t xml:space="preserve"> Diosmin + hesperidin</t>
  </si>
  <si>
    <t>D4.1_T4_VE214</t>
  </si>
  <si>
    <t xml:space="preserve"> Venokern -  450mg + 50mg</t>
  </si>
  <si>
    <t>Các chế phẩm androgen, estrogen và progesteron</t>
  </si>
  <si>
    <t>D4.1_T3_UT263</t>
  </si>
  <si>
    <t xml:space="preserve"> Utrogestan 100mg -  100mg</t>
  </si>
  <si>
    <t xml:space="preserve"> Progesteron</t>
  </si>
  <si>
    <t>D4.1_T3_DU20</t>
  </si>
  <si>
    <t xml:space="preserve"> Duphaston -  10mg</t>
  </si>
  <si>
    <t xml:space="preserve"> Dydrogesteron</t>
  </si>
  <si>
    <t>THUỐC CHỐNG CO GIẬT, CHỐNG ĐỘNG KINH</t>
  </si>
  <si>
    <t>D4.1_T3_GA174</t>
  </si>
  <si>
    <t xml:space="preserve"> Gabarica 400 -  400mg</t>
  </si>
  <si>
    <t xml:space="preserve"> Gabapentin</t>
  </si>
  <si>
    <t>D4.1_T3_PR205</t>
  </si>
  <si>
    <t xml:space="preserve"> Premilin 75mg -  75mg</t>
  </si>
  <si>
    <t xml:space="preserve"> Pregabalin</t>
  </si>
  <si>
    <t>D4.1_T3_GA22</t>
  </si>
  <si>
    <t xml:space="preserve"> Gabahasan 300 -  300mg</t>
  </si>
  <si>
    <t>Thuốc chống thoái hóa khớp</t>
  </si>
  <si>
    <t>D4.1_T3_GL175</t>
  </si>
  <si>
    <t xml:space="preserve"> Vorifend 500 -  500mg</t>
  </si>
  <si>
    <t xml:space="preserve"> Glucosamin</t>
  </si>
  <si>
    <t>D6_T3_TR22</t>
  </si>
  <si>
    <t xml:space="preserve"> Triopilin -  50mg</t>
  </si>
  <si>
    <t xml:space="preserve"> Diacerein</t>
  </si>
  <si>
    <t>Y học cổ truyền</t>
  </si>
  <si>
    <t>D5.1_T3_HO31</t>
  </si>
  <si>
    <t xml:space="preserve"> Hoastex -  Mỗi chai 90ml chứa dịch chiết từ: Húng chanh 45g; Núc nác 11,25g; Cineol 83,7mg</t>
  </si>
  <si>
    <t xml:space="preserve"> Húng chanh, Núc nác, Cineol</t>
  </si>
  <si>
    <t>D7_T1_CO13</t>
  </si>
  <si>
    <t xml:space="preserve"> Cồn xoa bóp -  Ô đầu 0,6g, Địa liền 3g, Đại hồi 1,2g, Quế chi 1,2g, Thiên niên kiện 1,8g, Huyết giác 1,8g, Camphora 0,6g, Riềng 3g</t>
  </si>
  <si>
    <t xml:space="preserve"> Ô đầu, Địa liền, Đại hồi,Quế chi, Thiên niên kiện, Huyết giác, Camphora, Riềng</t>
  </si>
  <si>
    <t>D5.1_T4_KI14</t>
  </si>
  <si>
    <t xml:space="preserve"> KIDNEYCAP Bát vị - Bổ thận dương -  Thục địa 262,5mg; Hoài sơn 240mg; Sơn thù 220mg; Mẫu đơn bì 162,5mg; Trạch tả 162,5mg; Phụ tử chế 55mg; Phục linh 162,5mg; Quế nhục 55mg</t>
  </si>
  <si>
    <t xml:space="preserve"> Thục địa, Hoài sơn,Mẫu đơn bì, Trạch tả,Phục linh, Sơn thù,Phụ tử chế,Quế nhục</t>
  </si>
  <si>
    <t>D45.1_T2_GA15</t>
  </si>
  <si>
    <t xml:space="preserve"> Garlicap Viên tỏi nghệ -  Bột tỏi (tương ứng với củ tỏi 1500mg) 462mg; Cao nghệ (tương ứng với củ nghệ 100mg) 12mg</t>
  </si>
  <si>
    <t xml:space="preserve"> Tỏi, Nghệ</t>
  </si>
  <si>
    <t>D5.1_T4_QU201</t>
  </si>
  <si>
    <t xml:space="preserve"> Quy tỳ -  Cao khô hỗn hợp 300mg (tương đương với: Bạch truật 248mg; Viễn chí 248mg; Long nhãn 248mg; Bạch linh 181,3mg; Đương quy 174,7mg; Đảng sâm 124mg; Toan táo nhân 107,3mg; Hoàng kỳ 87,3mg; Mộc hương 63mg; Đại táo 63mg; Cam thảo 55,4mg); Bột mịn Đương quy 73,3mg; Bột mịn Bạch linh 66,7mg; Bột mịn Hoàng kỳ 36,7mg; Bột mịn Toan táo nhân 16,7mg; Bột mịn Cam thảo 6,6mg</t>
  </si>
  <si>
    <t xml:space="preserve"> Cao khô hỗn hợp 300mg (tương đương với: Bạch truật 248mg; Viễn chí 248mg; Long nhãn 248mg; Bạch linh 181,3mg; Đương quy 174,7mg; Đảng sâm 124mg; Toan táo nhân 107,3mg; Hoàng kỳ 87,3mg; Mộc hương 63mg; Đại táo 63mg; Cam thảo 55,4mg); Bột mịn Đương quy 73,3</t>
  </si>
  <si>
    <t>D5.1_T4_KI201</t>
  </si>
  <si>
    <t xml:space="preserve"> KIM TIỀN THẢO HL -  Cao khô Kim tiền thảo (tương ứng với Kim tiền thảo 4,8g) 120mg, Cao khô Râu ngô (tương ứng với 1,2g Râu ngô) 35mg</t>
  </si>
  <si>
    <t xml:space="preserve"> Cao khô Kim tiền thảo; Cao khô Râu ngô</t>
  </si>
  <si>
    <t>D5.1_T3_KH201</t>
  </si>
  <si>
    <t xml:space="preserve"> KHANG MINH PHONG THẤP NANG -  400mg, 600mg, 600mg, 600mg</t>
  </si>
  <si>
    <t xml:space="preserve"> Lá lốt, Hy thiêm, Ngưu tất, Thổ phục linh.</t>
  </si>
  <si>
    <t>D5.1_T3_KH202</t>
  </si>
  <si>
    <t xml:space="preserve"> KHANG MINH TỶ VIÊM NANG -  600mg, 300mg, 300mg, 300mg, 50mg</t>
  </si>
  <si>
    <t xml:space="preserve"> Tân di hoa, Thăng ma, Xuyên khung, Bạch chỉ, Cam thảo</t>
  </si>
  <si>
    <t>D5.1_T1_VG201</t>
  </si>
  <si>
    <t xml:space="preserve"> VG-5 -  Cao khô Diệp hạ châu đắng (tương ứng với 500 mg Diệp hạ châu đắng) 100 mg; Cao khô Nhân trần (tương ứng 1820 mg Nhân trần) 130 mg; Cao khô Cỏ nhọ nồi (tương ứng với 350 mg Cỏ nhọ nồi) 50 mg; Cao khô Râu bắp (tương ứng với 850 mg Râu bắp) 50 mg</t>
  </si>
  <si>
    <t xml:space="preserve"> Diệp hạ châu, Nhân trần, Cỏ nhọ nồi, Râu bắp</t>
  </si>
  <si>
    <t>D5.1_T3_TA201</t>
  </si>
  <si>
    <t xml:space="preserve"> Tadimax -  Cao khô Trinh nữ hoàng cung (tương ứng với 2000 mg lá trinh nữ hoàng cung) 80 mg; Cao khô hỗn hợp (tương ứng với 666 mg Tri mẫu; 666 mg Hoàng bá; 666 mg Ích mẫu; 83 mg Đào nhân; 830 mg Trạch tả; 500 mg Xích thược) 320 mg; Nhục quế 8,3 mg</t>
  </si>
  <si>
    <t xml:space="preserve"> Trinh nữ hoàng cung, Tri mẫu, Hoàng bá, ích mẫu, Đào nhân, Trạch tả, Xích thược, Nhục quế.</t>
  </si>
  <si>
    <t>D5.1_T1_HO202</t>
  </si>
  <si>
    <t xml:space="preserve"> Hoạt huyết Phúc Hưng -  Bột Đương quy 120 mg; Cao đặc dược liệu (tương đương với Thục địa 400 mg; Ngưu tất 400 mg; Xuyên khung 300 mg; Ích mẫu 300 mg): 240 mg</t>
  </si>
  <si>
    <t xml:space="preserve"> Ngưu tất, Đương quy, Xuyên khung, Ích mẫu, Thục địa</t>
  </si>
  <si>
    <t>D5.1_T1_DU201</t>
  </si>
  <si>
    <t xml:space="preserve"> Đương Quy Bổ Huyết P/H -  Cao đặc dược liệu (tương đương với Hoàng kỳ 600 mg; Đương quy 150 mg; Kỷ tử 200 mg): 285 mg</t>
  </si>
  <si>
    <t xml:space="preserve"> Hoàng kỳ, Đương quy, Kỷ tử</t>
  </si>
  <si>
    <t>D5.1_T2_TH201</t>
  </si>
  <si>
    <t xml:space="preserve"> Thấp Khớp Hoàn P/H -  Mỗi gói 5g chứa: Cao đặc Tần giao (tương đương 1g Tần giao) 0,1g; Cao đặc Đỗ trọng (tương đương 1g Đỗ trọng) 0,1g; Cao đặc Ngưu tất (tương đương 1g Ngưu tất) 0,15g; Cao đặc Độc hoạt (tương đương 1g Độc hoạt) 0,12g; Bột phòng phong 0,5g; Bột Xuyên khung 0,5g; Bột Tục đoạn 0,5g; Bột Hoàng kỳ 0,5g; Bột Bạch thược 0,5g; Bột Đương quy 0,5g; Bột Phục linh 0,4g; Bột Cam thảo 0,4g; Bột Thiên niên kiện 0,4g</t>
  </si>
  <si>
    <t xml:space="preserve"> Tần giao, Đỗ trọng, Ngưu tất, Độc hoạt, Phòng phong, Phục linh, Xuyên khung, Tục đoạn, Hoàng kỳ, Bạch thược, Cam thảo, Đương quy, Thiên niên kiện. </t>
  </si>
  <si>
    <t>D5.1_T1_CH201</t>
  </si>
  <si>
    <t xml:space="preserve"> Chorlatcyn -  Cao mật lợn khô 50mg; Tỏi khô 50mg; Cao đặc Actisô (tương đương 1000mg Actisô) 125mg; Than hoạt tính 25mg - 50mg, 50mg, 125mg, 25mg</t>
  </si>
  <si>
    <t xml:space="preserve"> Actiso, Cao mật lợn khô, Tỏi, Than hoạt tính</t>
  </si>
  <si>
    <t>D5.1_T1_ME201</t>
  </si>
  <si>
    <t xml:space="preserve"> Mediphylamin -  Bột chiết bèo hoa dâu (tương đương 3,6 gam dược liệu) 250mg</t>
  </si>
  <si>
    <t xml:space="preserve"> Bột bèo hoa dâu</t>
  </si>
  <si>
    <t>D5.1_T2_HA201</t>
  </si>
  <si>
    <t xml:space="preserve"> Haisamin -  200mg</t>
  </si>
  <si>
    <t xml:space="preserve"> Hải sâm.</t>
  </si>
  <si>
    <t>D5.1_T2_NG202</t>
  </si>
  <si>
    <t xml:space="preserve"> Ngân kiều giải độc – F -  Mỗi viên chứa: Cao khô dược liệu 150mg (tương đương Kim ngân 284mg; Liên kiều 284mg; Cát cánh 240mg; Đạm đậu xị 200mg; Ngưu bàng tử 180mg; Kinh giới 160mg; Đạm trúc diệp 160mg; Cam thảo 140mg; Bạc hà 24mg; Bột mịn dược liệu gồm Kim ngân 116mg; Liên kiều 1</t>
  </si>
  <si>
    <t xml:space="preserve"> Kim ngân hoa, Liên kiều, Cát cánh, Bạc hà, Đạm trúc diệp, Cam thảo, Kinh giới tuệ, Ngưu bàng tử, Đạm đậu sị</t>
  </si>
  <si>
    <t>D5.1_T2_RH23</t>
  </si>
  <si>
    <t xml:space="preserve"> Rheumapain - F -  300mg cao khô dược liệu tương đương: Hy thiêm 760mg; Thương nhĩ tử 400mg; Dây đau xương 400mg; Thổ phục linh 320mg; Hà thủ ô đỏ chế 320mg; Thiên niên kiện 300mg; Huyết giác 300mg; Bột mịn dược liệu gồm: Hà thủ ô đỏ chế 80mg; Thổ phục linh 80mg; Hy thiêm 40mg</t>
  </si>
  <si>
    <t xml:space="preserve"> Hy thiêm, Hà thủ ô đỏ chế, Thương nhĩ tử, Thổ phục linh, Phòng kỷ/Dây đau xương, Thiên niên kiện, Huyết giác.</t>
  </si>
  <si>
    <t>D5.1_T3_PT201</t>
  </si>
  <si>
    <t xml:space="preserve"> Phong thấp nang -  2697mg+143mg+160mg</t>
  </si>
  <si>
    <t xml:space="preserve"> Hy thiêm, Thiên niên kiện, bột mịn dược liệu Hy Thiêm</t>
  </si>
  <si>
    <t>D5.1_T2_HU27</t>
  </si>
  <si>
    <t xml:space="preserve"> Hương sa lục quân -  Mỗi viên chứa: Cao khô dược liệu 250mg tương đương: Bạch linh 432mg, Bạch truật 268,7mg, Đảng sâm 250mg, Bán hạ chế 216mg, Sa nhân 173mg, Cam thảo 151mg, Trần bì 146,3mg, Mộc hương 91mg, Gừng tươi 22mg. Bột mịn dược liệu gồm: Bạch truật 163,3mg, Mộc hương 60mg, Trần bì 26,7mg</t>
  </si>
  <si>
    <t xml:space="preserve"> Nhân sâm/Đảng sâm, Bạch linh, Bạch truật, Cam thảo, Trần bì, Bán hạ/Bán hạ chế, Sa nhân, Mộc hương, (Gừng tươi/Sinh khương).</t>
  </si>
  <si>
    <t>D5.1_T1_GA24</t>
  </si>
  <si>
    <t xml:space="preserve"> Gantavimin -  Cao hỗn hợp 253mg tương đương với 300mg Diệp hạ châu, 250mg nhân trần, 300mg Nhọ nồi, 500mg Râu ngô, 300mg Kim ngân hoa; Nghệ 120mg</t>
  </si>
  <si>
    <t xml:space="preserve"> Diệp hạ châu, Nhân trần, Cỏ nhọ nồi, Râu ngô, Kim ngân hoa, Nghệ</t>
  </si>
  <si>
    <t>D5.1_T3_TH23</t>
  </si>
  <si>
    <t xml:space="preserve"> Thấp khớp Nam Dược -  Mỗi viên chứa 0,5g cao khô dược liệu tương đương: Tang ký sinh 1,5 g; Độc hoạt 1 g; Phòng phong 1 g; Đỗ trọng 1 g; Ngưu tất 1 g; Trinh nữ 1 g; Hồng hoa 1 g; Bạch chỉ 1 g; Tục đoạn 1 g; Bổ cốt chỉ 0,5 g</t>
  </si>
  <si>
    <t xml:space="preserve"> Độc hoạt, Phòng phong, Tang ký sinh, Đỗ trọng, Ngưu tất, Trinh nữ, Hồng hoa, Bạch chỉ, Tục đoạn, Bổ cốt chỉ</t>
  </si>
  <si>
    <t>D5.1_T4_DU25</t>
  </si>
  <si>
    <t xml:space="preserve"> Dưỡng tâm an -  Lá sen 0,65g, lá vông 0,50g, lạc tiên 0,65g, tâm sen 0,15g, bình vôi 1,2g</t>
  </si>
  <si>
    <t xml:space="preserve"> Lá sen, Lá vông, Lạc tiên, Tâm sen, Bình vôi</t>
  </si>
  <si>
    <t>D5.1_T3_TH26</t>
  </si>
  <si>
    <t xml:space="preserve"> Thông xoang tán Nam Dược -  Mỗi viên chứa: 480mg cao khô tương đương: Tân di 200mg; Bạch chỉ 300mg; Cảo bản 200mg; Phòng phong 200mg; Tấ tân 200mg; Xuyên khung 100mg; Thăng ma 200mg; Cam thảo 100mg</t>
  </si>
  <si>
    <t xml:space="preserve"> Tân di, Cảo bản, Bạch chỉ, Phòng phong, Tế tân, Xuyên khung, Thăng ma, Cam thảo</t>
  </si>
  <si>
    <t>D5.1_T1_BA20</t>
  </si>
  <si>
    <t xml:space="preserve"> PQA Bách Bộ -  15,36g/60ml</t>
  </si>
  <si>
    <t xml:space="preserve"> Bách bộ.</t>
  </si>
  <si>
    <t>D5.1_T4_TH20</t>
  </si>
  <si>
    <t xml:space="preserve"> Thuốc Trĩ Tomoko -  Cao khô hỗn hợp dược liệu (tương ứng với: Hòe giác 1000mg; Phòng phong 500mg; Đương quy 500mg; Chỉ xác 500mg; Hoàng cầm 500mg; Địa du 500mg) 350mg</t>
  </si>
  <si>
    <t xml:space="preserve"> Phòng phong, Hòe giác, Đương quy, Địa du, Chỉ xác, Hoàng cầm</t>
  </si>
  <si>
    <t>D5.1_T4_ES20</t>
  </si>
  <si>
    <t xml:space="preserve"> Esha -  Cao khô hỗn hợp (tương đương với: Thương nhĩ tử 500mg; Hoàng kỳ 620mg; Phòng phong 250mg; Tân di hoa 350mg; Bạc hà 120mg; Bạch truật 350mg; Kim ngân hoa 250mg) 267mg; Bột bạch chỉ 320mg</t>
  </si>
  <si>
    <t xml:space="preserve"> Thương nhĩ tử, Hoàng kỳ, Bạch chỉ, Phòng phong, Tân di hoa, Bạch truật, Bạc hà, Kim ngân hoa</t>
  </si>
  <si>
    <t>D5.1_T3_PH20</t>
  </si>
  <si>
    <t xml:space="preserve"> Phong Dan -  Cao khô hỗn hợp dược liệu (tương ứng với: Tục đoạn 500mg; Phòng phong 500mg; Hy thiêm 500mg; Độc hoạt 400mg; Tần giao 400mg; Đương quy 300mg Ngưu tất 300mg; Thiên niên kiện 300 mg; Hoàng kỳ 300mg; Đỗ trọng 200mg; Bạch thược 300mg; Xuyên khung 300mg) 560mg; Bột Mã tiền chế 40mg</t>
  </si>
  <si>
    <t xml:space="preserve"> Tục đoạn, Phòng phong, Hy thiêm, Độc hoạt, Tần giao, Bạch thược, Đương quy, Xuyên khung, Thiên niên kiện, Ngưu tất, Hoàng kỳ, Đỗ trọng, Mã tiền</t>
  </si>
  <si>
    <t>D5.1_T4_CR20</t>
  </si>
  <si>
    <t xml:space="preserve"> Crila Forte -  500mg</t>
  </si>
  <si>
    <t xml:space="preserve"> Cao khô Trinh nữ hoàng cung.</t>
  </si>
  <si>
    <t>D5.1_T1_BI22</t>
  </si>
  <si>
    <t xml:space="preserve"> Bibiso -  Cao khô Bìm bìm 5,25 mg; Cao khô Artiso 100 mg; Cao khô Rau đắng đất 75 mg</t>
  </si>
  <si>
    <t xml:space="preserve"> Actiso, Biển súc/Rau đắng đất, Bìm bìm/Bìm bìm biếc, (Diệp hạ châu), (Nghệ).</t>
  </si>
  <si>
    <t>D5.1_T2_BA22</t>
  </si>
  <si>
    <t xml:space="preserve"> Bạch linh sâm đông dược việt -  360mg; 120mg; 60mg; 120mg; 240mg; 240mg; 120mg; 240mg; 120mg; 120mg; 120mg; 240mg; 24mg</t>
  </si>
  <si>
    <t xml:space="preserve"> Bạch truật, Mộc hương, Hoàng liên, Cam thảo, Bạch linh, Đảng sâm, Thần khúc, Trần bì, Sa nhân, Mạch nha, Sơn tra, Hoài sơn, Nhục đậu khấu</t>
  </si>
  <si>
    <t>D5.1_T2_BO22</t>
  </si>
  <si>
    <t xml:space="preserve"> Bổ thận âm đông dược việt -  560mg; 280mg; 280mg; 210mg; 210mg; 210mg</t>
  </si>
  <si>
    <t xml:space="preserve"> Thục địa, Hoài sơn, Sơn thù,Mẫu đơn bì,Phục linh, Trạch tả</t>
  </si>
  <si>
    <t>D5.1_T4_TI692</t>
  </si>
  <si>
    <t xml:space="preserve"> Tiêu Dao Đông Dược Việt -  300mg; 300mg; 300mg; 300mg, 300mg; 300mg; 240mg; 60mg</t>
  </si>
  <si>
    <t xml:space="preserve"> Sài hồ, Bạch truật, Gừng, Phục linh, Đương quy, Bạch thược, Cam thảo, Bạc hà</t>
  </si>
  <si>
    <t>D5.1_T4_DU45</t>
  </si>
  <si>
    <t>D5.1_T1_TH22</t>
  </si>
  <si>
    <t xml:space="preserve"> Thuốc ho trẻ em OPC -  Mỗi 90ml chứa: Tỳ bà diệp 16,2g; Cát cánh 1,8g; Bách bộ 2,79g; Tiền hồ 1,8g; Tang Bạch bì 1,8g; Thiên môn 2,7g; Phục linh/Bạch linh 1,8g; Cam thảo 0,9g; Hoàng cầm 1,8g; Cineol 18mg.</t>
  </si>
  <si>
    <t xml:space="preserve"> Tỳ bà diệp, Cát cánh, Bách bộ, Tiền hồ, Tang bạch bì, Thiên môn, Phục linh, Cam thảo, Hoàng cầm, Cineol</t>
  </si>
  <si>
    <t>D5.1_T1_HO203</t>
  </si>
  <si>
    <t xml:space="preserve"> Hoạt huyết dưỡng não -  Cao khô lá bạch quả 40mg; Cao khô rễ đinh lăng 75mg</t>
  </si>
  <si>
    <t xml:space="preserve"> Cao đặc Đinh lăng 150mg (tương ứng Rễ đinh lăng 1500mg)+ Cao khô lá bạch quả 5mg (tương ứng không dưới 1,2mg flavonoid toàn phần)5mg</t>
  </si>
  <si>
    <t>D7_T1_CO12</t>
  </si>
  <si>
    <t>D5.1_T1_TH15</t>
  </si>
  <si>
    <t xml:space="preserve"> Thuốc ho người lớn OPC -  Mỗi chai 90ml chứa: Cao lỏng dược liệu 1:2 (chiết từ các dược liệu: Tỳ bà diệp 16,2g; Cát cánh 1,8g; Bách bộ 2,79g; Tiền hồ 1,8g; Tang bạch bì 1,8g; Thiên môn 2,7g; Phục linh/Bạch linh 1,8g; Cam thảo 0,9g; Hoàng cầm 1,8g) 63ml; Menthol 18mg; Cineol 18mg</t>
  </si>
  <si>
    <t xml:space="preserve"> Tỳ bà diệp, Cát cánh, Bách bộ, Tiền hồ, Tang bạch bì, Thiên môn, Phục linh, Cam thảo, Hoàng cầm, Cineol, Menthol</t>
  </si>
  <si>
    <t>D5.1_T3_TA28</t>
  </si>
  <si>
    <t>D5.1_T3_TH46</t>
  </si>
  <si>
    <t>D5.1_T4_DE02</t>
  </si>
  <si>
    <t xml:space="preserve"> Desmodin Kim tiền thảo -  Cao kim tiền thảo 300 mg</t>
  </si>
  <si>
    <t xml:space="preserve"> Kim tiền thảo</t>
  </si>
  <si>
    <t>D5.1_T2_VA05</t>
  </si>
  <si>
    <t xml:space="preserve"> Vạn Xuân hộ não tâm -  Cao khô hỗn hợp dược liệu: 190mg (tương ứng với 760mg; 70mg; 70mg; 160mg; 80mg; 60mg; 140mg; 140mg; 140mg)</t>
  </si>
  <si>
    <t xml:space="preserve"> Hoàng kỳ, Đào nhân, Hồng hoa, Địa long, Nhân sâm, Xuyên khung, Đương quy, Xích thược, Bạch thược</t>
  </si>
  <si>
    <t>D5.1_T2_SU08</t>
  </si>
  <si>
    <t xml:space="preserve"> Superyin -  Mỗi 430mg cao khô hỗn hợp dược liệu tương ứng: Qui bản 1,5g; Thục địa 1,5g; Hoàng bá 0,5g; Tri mẫu 0,5g</t>
  </si>
  <si>
    <t xml:space="preserve"> Quy bản, Thục địa, Hoàng bá, Tri mẫu</t>
  </si>
  <si>
    <t>D5.1_T2_DA30</t>
  </si>
  <si>
    <t xml:space="preserve"> Dạ dày tá tràng –f -  Phèn chua 500 mg; Mai mực 274 mg; Cao khô Huyền hồ sách (tương đương Huyền hồ sách 126 mg) 40 mg</t>
  </si>
  <si>
    <t xml:space="preserve"> Huyền hồ sách, Mai mực, Phèn chua</t>
  </si>
  <si>
    <t>D5.1_T2_CE201</t>
  </si>
  <si>
    <t xml:space="preserve"> Cerecaps -  Cao khô hỗn hợp (tương ứng với: Hồng hoa 280mg; Đương quy 685mg; Xuyên khung 685mg; Sinh địa 375mg; Cam thảo 375mg; Xích thược 375mg; Sài hồ 280mg; Chỉ xác 280mg;Ngưu tất 375 mg) 595mg; Cao khô lá bạch quả (tương đương 3,6mg flavonoid toàn phần) 15mg</t>
  </si>
  <si>
    <t xml:space="preserve"> Hồng hoa, Đương quy, Sinh địa, Sài hồ, Cam thảo, Xích thược, Xuyên khung, Chỉ xác, Ngưu tất, Bạch quả</t>
  </si>
  <si>
    <t>D7_T3_SA201</t>
  </si>
  <si>
    <t xml:space="preserve"> Sáng mắt -  4,128g; 4,128g; 4,128g; 4,128g; 4,128g; 4,128g; 5,52g; 4,128g; 11,04g; 5,52g; 5,52g; 4,128g.</t>
  </si>
  <si>
    <t xml:space="preserve"> Bạch tật lê, Bạch thược, Câu kỷ tử, Cúc hoa, Mẫu đơn bì, Đương quy, Hoài sơn, Phục linh, Thục địa, Sơn thù, Thạch quyết minh, Trạch tả.</t>
  </si>
  <si>
    <t>D5.1_T2_NG201</t>
  </si>
  <si>
    <t xml:space="preserve"> Nghệ mật ong -  0,48g; 3,2g</t>
  </si>
  <si>
    <t xml:space="preserve"> Mật ong, Nghệ</t>
  </si>
  <si>
    <t>D5.1_T3_DH201</t>
  </si>
  <si>
    <t xml:space="preserve"> Độc hoạt tang ký sinh -  Cao khô dược liệu 253mg tương đương Tang ký sinh 240mg; Địa hoàng 184mg; Bạch thược 180mg; Đỗ trọng 148mg; Đảng sâm 120mg; Phục linh 120mg; Ngưu tất 114,7mg; Tần giao 104mg; Quế nhục 92mg; Phòng phong 92mg; Xuyên khung 92mg; Độc hoạt 88mg; Tế tân 60mg; Cam thảo 60mg; Đương quy 58,3mg; Bột mịn dược liệu gồm: Bạch thược 120mg; Độc hoạt 60mg; Đương quy 33,7mg; Ngưu tất 33,3mg</t>
  </si>
  <si>
    <t xml:space="preserve"> Độc hoạt, Quế chi/Quế nhục, Phòng phong, Đương quy, Tế tân/Dây đau xương, Xuyên khung, Tần giao, Bạch thược, Tang ký sinh, Sinh địa/Thục địa/Địa hoàng, Đỗ trọng, Ngưu tất, Phục linh/Bạch linh, Cam thảo, (Đảng sâm/Nhân sâm).</t>
  </si>
  <si>
    <t>D5.1_T1_AC20</t>
  </si>
  <si>
    <t xml:space="preserve"> PQA Actiso -  3,0 g</t>
  </si>
  <si>
    <t xml:space="preserve"> Mỗi viên chứa 240 mg cao khô tương đương: Actiso 3,0 g</t>
  </si>
  <si>
    <t>TTBVDC_AS06</t>
  </si>
  <si>
    <t>D5.1_T3_KH24</t>
  </si>
  <si>
    <t xml:space="preserve"> KHANG MINH PHONG THẤP NANG -  Cao khô dược liệu 250mg tương đương: Hy thiêm 600 mg; Lá lốt 400 mg; Ngưu tất 600 mg; Thổ phục linh 600 mg</t>
  </si>
  <si>
    <t xml:space="preserve"> Lá lốt, Hy thiêm, Ngưu tất, Thổ phục linh. </t>
  </si>
  <si>
    <t>D5.1_T2_NG35</t>
  </si>
  <si>
    <t>D5.1_T1_PR18</t>
  </si>
  <si>
    <t xml:space="preserve"> Prospan Cough Syrup -  700mg/100ml</t>
  </si>
  <si>
    <t xml:space="preserve"> Lá thường xuân</t>
  </si>
  <si>
    <t>BVDC_TH921</t>
  </si>
  <si>
    <t>Thuốc điều trị hạ huyết áp</t>
  </si>
  <si>
    <t>D3.2_T2_VI21</t>
  </si>
  <si>
    <t xml:space="preserve"> Viritin plus 2/0,625 -  2mg + 0,625mg</t>
  </si>
  <si>
    <t xml:space="preserve"> Perindopril + indapamid</t>
  </si>
  <si>
    <t>THUỐC ĐIỀU TRỊ ĐAU NỬA ĐẦU</t>
  </si>
  <si>
    <t>D4.1_T2_MI295</t>
  </si>
  <si>
    <t xml:space="preserve"> Mirenzine 5 -  5mg</t>
  </si>
  <si>
    <t xml:space="preserve"> Flunarizin</t>
  </si>
  <si>
    <t>D6_T3_TI251</t>
  </si>
  <si>
    <t xml:space="preserve"> Timmak -  3mg</t>
  </si>
  <si>
    <t xml:space="preserve"> Dihydro ergotamin mesylat</t>
  </si>
  <si>
    <t>D4.1_T2_MI119</t>
  </si>
  <si>
    <t xml:space="preserve"> Mirenzine 5 -  5 mg</t>
  </si>
  <si>
    <t>VẮC XIN</t>
  </si>
  <si>
    <t>VA21</t>
  </si>
  <si>
    <t xml:space="preserve"> VA-MENGOC-BC -  50mcg/0,5ml</t>
  </si>
  <si>
    <t xml:space="preserve"> "Protein màng ngoài tinh khiết vi khuẩn não mô cầu nhóm B - 50mcg/0,5ml
Polysaccharide vỏ vi khuẩn não mô cầu nhóm C: 50mcg/0,5ml"</t>
  </si>
  <si>
    <t>Liều</t>
  </si>
  <si>
    <t>VX_GE21</t>
  </si>
  <si>
    <t xml:space="preserve"> Vắc xin viêm gan B tái tổ hợp Gene-HBVAX -  20mcg/1ml/liều</t>
  </si>
  <si>
    <t xml:space="preserve"> Kháng nguyên bề mặt virus viêm gan B tinh khiết  20mcg/1ml</t>
  </si>
  <si>
    <t>IN200</t>
  </si>
  <si>
    <t xml:space="preserve"> Infanrix Hexa -  ≥ 30 IU; ≥ 40 IU; 25 mcg; 25 mcg; 8 mcg; 10mcg; 40 DU; 8 DU; 32 DU; 10mcg cộng hợp với 25mcg giải độc tố uốn ván</t>
  </si>
  <si>
    <t xml:space="preserve"> Biến độc tố bạch hầu ≥ 30 IU; Biến độc tố uốn ván ≥ 40 IU; Các kháng nguyên Bordetella pertussis gồm giải độc tố ho gà (PT) 25mcg và ngưng kết tố hồng cầu dạng sợi (FHA) 25mcg và Pertactin (PRN) 8mcg; Kháng nguyên bề mặt virus viêm gan B (HBV) 10mcg; Viru</t>
  </si>
  <si>
    <t>RO200</t>
  </si>
  <si>
    <t xml:space="preserve"> RotaTeq -  2ml</t>
  </si>
  <si>
    <t xml:space="preserve"> Mỗi 2ml dung dịch chứa: Rotavirus G1 human-bovine reassortant &gt;=2,2 triệu IU; Rotavirus G2 human-bovine reassortant &gt;=2,8 triệu IU; Rotavirus G3 human-bovine reassortant &gt;=2,2 triệu IU; Rotavirus G4 human-bovine reassortant &gt;=2,0 triệu IU; Rotavirus P1A(8</t>
  </si>
  <si>
    <t>GA200</t>
  </si>
  <si>
    <t xml:space="preserve"> Gardasil -  0.5ml</t>
  </si>
  <si>
    <t xml:space="preserve"> Vắc xin tái tổ hợp tứ giá phòng vi rút HPV ở người týp 6, 11,16,18. Mỗi liều 0,5ml chứa 20mcg protein L1 HPV6 ; 40mcg protein L1 HPV11; 40mcg protein L1 HPV 16; 20mcg protein L1 HPV18</t>
  </si>
  <si>
    <t>VAXG200</t>
  </si>
  <si>
    <t xml:space="preserve"> VAXIGRIP TETRA -  Mỗi 0,5 ml vắc xin chứa: A/Brisbane/02/2018 (H1N1)pdm09 – sử dụng chủng tương đương (A/Brisbane/02/2018, IVR-190) 15 micrograms HA; A/South Australia/34/2019 (H3N2) – sử dụng chủng tương đương (A/South Australia/34/2019, IVR-197) 15 micrograms HA; B/Washington/02/2019 – sử dụng chủng tương đương (B/Washington/02/2019, chủng hoang dã) 15 micrograms HA; B/Phuket/3073/2013 – sử dụng chủng tương đương (B/Phuket/3073/2013, chủng hoang dã) 15 micrograms HA. </t>
  </si>
  <si>
    <t xml:space="preserve"> Mỗi 0,5 ml vắc xin chứa: A/Brisbane/02/2018 (H1N1)pdm09 – sử dụng chủng tương đương (A/Brisbane/02/2018; IVR-190) 15 micrograms HA; A/South Australia/34/2019 (H3N2) – sử dụng chủng tương đương (A/South Australia/34/2019; IVR-197) 15 micrograms HA; B/Washi</t>
  </si>
  <si>
    <t>M_M_20</t>
  </si>
  <si>
    <t xml:space="preserve"> M-M-R II &amp; Dung Dich Pha 0.5ml 10's -  0.5ml</t>
  </si>
  <si>
    <t xml:space="preserve"> Virus sởi &gt;=1000 CCID50; Virus quai bị &gt;=12500 CCID50; virus rubella &gt;=1000 CCID50</t>
  </si>
  <si>
    <t>PR22</t>
  </si>
  <si>
    <t xml:space="preserve"> Prevenar 13 -  Mỗi bơm tiêm chứa một liều đơn 0.5ml có chứa: Huyết thanh tuýp 1 polysaccharid phế cầu khuẩn 2,2mcg; Huyết thanh tuýp 3 polysaccharid phế cầu khuẩn 2,2mcg; Huyết thanh tuýp 4 polysaccharid phế cầu khuẩn 2,2mcg; Huyết thanh tuýp 5 polysaccharid phế cầu khuẩn 2,2mcg; Huyết thanh tuýp 6A polysaccharid phế cầu khuẩn 2,2mcg; Huyết thanh tuýp 6B polysaccharid phế cầu khuẩn 4,4mcg; Huyết thanh tuýp 7F polysaccharid phế cầu khuẩn 2,2mcg; Huyết thanh tuýp 9V polysaccharid phế cầu khuẩn 2,2mcg; Huyết thanh tuýp 14 polysaccharid phế cầu khuẩn 2,2mcg; Huyết thanh tuýp 18C polysaccharid phế cầu khuẩn 2,2mcg; Huyết thanh tuýp 19A polysaccharid phế cầu khuẩn 2,2mcg; Huyết thanh tuýp 19F polysaccharid phế cầu khuẩn 2,2mcg; Huyết thanh tuýp 23F polysaccharid phế cầu khuẩn 2,2mcg ; Cộng với Protein vận chuyển CRM197 32mcg</t>
  </si>
  <si>
    <t xml:space="preserve"> Huyết thanh tuýp 1 polysaccharid phế cầu khuẩn 2,2mcg; Huyết thanh tuýp 3 polysaccharid phế cầu khuẩn 2,2mcg; Huyết thanh tuýp 4 polysaccharid phế cầu khuẩn 2,2mcg; Huyết thanh tuýp 5 polysaccharid phế cầu khuẩn 2,2mcg; Huyết thanh tuýp 6A polysaccharid p</t>
  </si>
  <si>
    <t>SAT202</t>
  </si>
  <si>
    <t xml:space="preserve"> Huyết thanh kháng độc tố uốn ván tinh chế (SAT) -  1500 UI</t>
  </si>
  <si>
    <t xml:space="preserve"> Globulin kháng độc tố uốn ván 1.500 đvqt</t>
  </si>
  <si>
    <t>VAT208</t>
  </si>
  <si>
    <t xml:space="preserve"> Vắc xin uốn ván hấp phụ (TT) -  ≥ 40 IU/0,5ml</t>
  </si>
  <si>
    <t xml:space="preserve"> Giải độc tố uốn ván tinh chế ≥ 40 IU/0,5ml</t>
  </si>
  <si>
    <t>VA26</t>
  </si>
  <si>
    <t xml:space="preserve"> Vắc xin Varicella sống giảm độc lực - Varicella Vaccine - GCC Inj -  ≥ 1.400 PFU</t>
  </si>
  <si>
    <t xml:space="preserve"> Virus thủy đậu sống giảm độc lực ≥ 1.400 PFU</t>
  </si>
  <si>
    <t>SY200</t>
  </si>
  <si>
    <t xml:space="preserve"> SYNFLORIX INJ  0.5ML 1 DOSE -  1mcg 3mcg</t>
  </si>
  <si>
    <t xml:space="preserve"> Một liều (0,5ml) chứa: 1mcg polysaccharide của các týp huyết thanh 11,2, 51,2, 6B1,2, 7F1,2, 9V1,2, 141,2, 23F1,2 và 3mcg của các týp huyết thanh 41,2, 18C1,3, 19F1,4</t>
  </si>
  <si>
    <t>JEVAX20</t>
  </si>
  <si>
    <t xml:space="preserve"> Vắc xin Viêm não Nhật Bản - JEVAX -  1ml</t>
  </si>
  <si>
    <t xml:space="preserve"> Vi rút viêm não Nhật Bản bất hoạt, tinh khiết - chủng Nakayama</t>
  </si>
  <si>
    <t>Thuốc an thần</t>
  </si>
  <si>
    <t>D4.1_T3_ST20</t>
  </si>
  <si>
    <t xml:space="preserve"> Stresam -  50mg</t>
  </si>
  <si>
    <t xml:space="preserve"> Etifoxin chlohydrat</t>
  </si>
  <si>
    <t>D5.3_TU01_DI16</t>
  </si>
  <si>
    <t xml:space="preserve"> Diazepam Injection BP 10mg -  10mg</t>
  </si>
  <si>
    <t xml:space="preserve"> Diazepam</t>
  </si>
  <si>
    <t>D5.3_TU01_DI20</t>
  </si>
  <si>
    <t xml:space="preserve"> Diazepam-Hameln 5mg/ml Injection -  5mg/ml</t>
  </si>
  <si>
    <t>Tân dược</t>
  </si>
  <si>
    <t>AVAX02</t>
  </si>
  <si>
    <t xml:space="preserve"> AVAXIM 80U PEDIATRIC</t>
  </si>
  <si>
    <t xml:space="preserve"> Vắc xin phòng bệnh viêm gan A</t>
  </si>
  <si>
    <t>Hộp</t>
  </si>
  <si>
    <t>Thuốc điều trị suy tim</t>
  </si>
  <si>
    <t>D2.1_T3_DO22</t>
  </si>
  <si>
    <t xml:space="preserve"> Dobutamine-hameln 12,5mg/ml -  250mg/20ml</t>
  </si>
  <si>
    <t xml:space="preserve"> Dobutamin</t>
  </si>
  <si>
    <t>D2.1_T3_DI173</t>
  </si>
  <si>
    <t xml:space="preserve"> Digorich -  0,25mg</t>
  </si>
  <si>
    <t xml:space="preserve"> Digoxin</t>
  </si>
  <si>
    <t>D2.1_T3_DI172</t>
  </si>
  <si>
    <t>D2.1_T3_DI50</t>
  </si>
  <si>
    <t xml:space="preserve"> Digoxin-BFS -  0,25mg/ 1ml</t>
  </si>
  <si>
    <t>D2.1_T3_DI171</t>
  </si>
  <si>
    <t>D2.1_T3_DO201</t>
  </si>
  <si>
    <t xml:space="preserve"> Dobutamine- hameln 5mg/ml Injection -  250mg/50ml</t>
  </si>
  <si>
    <t>Thuốc uống</t>
  </si>
  <si>
    <t>D4.2_T1_OR22</t>
  </si>
  <si>
    <t xml:space="preserve"> Oresol 245 -  520mg + 580mg + 300mg + 2,7g</t>
  </si>
  <si>
    <t xml:space="preserve"> Natri clorid+kali clorid+ natri citrat + glucose khan</t>
  </si>
  <si>
    <t>D4.2_T1_MI109</t>
  </si>
  <si>
    <t xml:space="preserve"> Mibezisol 2,5 -  520mg + 300mg + 580mg + 2700mg + 2,5mg</t>
  </si>
  <si>
    <t xml:space="preserve"> Natri clorid+kali clorid+ natri citrat + glucose khan + kẽm</t>
  </si>
  <si>
    <t>Dung dịch cao phân tử</t>
  </si>
  <si>
    <t>D2.1_T3_VO10</t>
  </si>
  <si>
    <t xml:space="preserve"> Volulyte 6% -  6% (Trọng lượng phân tử 130.000 Da)</t>
  </si>
  <si>
    <t xml:space="preserve"> Tinh bột este hóa (hydroxyethylstarch)</t>
  </si>
  <si>
    <t>AIR01</t>
  </si>
  <si>
    <t xml:space="preserve"> AIR-X -  40mg</t>
  </si>
  <si>
    <t>Thuốc điều trị gút</t>
  </si>
  <si>
    <t>ZU20</t>
  </si>
  <si>
    <t xml:space="preserve"> Zuryk -  300mg</t>
  </si>
  <si>
    <t xml:space="preserve"> Allopurinol</t>
  </si>
  <si>
    <t>Thuốc nhóm macrolid</t>
  </si>
  <si>
    <t>D5.2_T3_CL53</t>
  </si>
  <si>
    <t xml:space="preserve"> Clarividi 500 -  500mg</t>
  </si>
  <si>
    <t xml:space="preserve"> Clarithromycin(Clarividi 500)</t>
  </si>
  <si>
    <t>D5.2_T3_ZA284</t>
  </si>
  <si>
    <t xml:space="preserve"> Zaromax 250 -  250mg</t>
  </si>
  <si>
    <t xml:space="preserve"> Azithromycin</t>
  </si>
  <si>
    <t>D5.2_T3_AG60</t>
  </si>
  <si>
    <t xml:space="preserve"> Agi- Ery 500 -  500mg</t>
  </si>
  <si>
    <t xml:space="preserve"> Erythromycin</t>
  </si>
  <si>
    <t>Oxy dược dụng</t>
  </si>
  <si>
    <t>OX15.2</t>
  </si>
  <si>
    <t xml:space="preserve"> OXY III (&gt;3 Lít/phút) -  (&gt;3 Lít/phút)</t>
  </si>
  <si>
    <t xml:space="preserve"> Oxy dược dụng</t>
  </si>
  <si>
    <t>Giờ</t>
  </si>
  <si>
    <t>OX17.2</t>
  </si>
  <si>
    <t xml:space="preserve"> OXY V (&gt;7 Lít/phút) -  (&gt;7 Lít/phút)</t>
  </si>
  <si>
    <t>OX14.2</t>
  </si>
  <si>
    <t xml:space="preserve"> OXY II (2-&gt;3 Lít/phút) -  (2-&gt;3 Lít/phút)</t>
  </si>
  <si>
    <t>OX16.2</t>
  </si>
  <si>
    <t xml:space="preserve"> OXY IV (5-&gt;7 Lít/phút) -  (5-&gt;7 Lít/phút)</t>
  </si>
  <si>
    <t>OX13.2</t>
  </si>
  <si>
    <t xml:space="preserve"> OXY I (&lt;2 Lít/phút) -  (&lt;2 Lít/phút)</t>
  </si>
  <si>
    <t>OXL03</t>
  </si>
  <si>
    <t xml:space="preserve"> Oxy lỏng 40 lít/phút -  40lít/phút</t>
  </si>
  <si>
    <t>OXL02</t>
  </si>
  <si>
    <t xml:space="preserve"> Oxy lỏng 35 lít/phút -  35 lít/phút</t>
  </si>
  <si>
    <t>OXL04</t>
  </si>
  <si>
    <t xml:space="preserve"> Oxy lỏng 45 lít/phút -  45 lít/phút</t>
  </si>
  <si>
    <t>OXL05</t>
  </si>
  <si>
    <t xml:space="preserve"> Oxy lỏng 50 lít/phút -  50 lít/phút</t>
  </si>
  <si>
    <t>OXL06</t>
  </si>
  <si>
    <t xml:space="preserve"> Oxy lỏng 55 lít/phút -  55 lít/phút</t>
  </si>
  <si>
    <t>OXL07</t>
  </si>
  <si>
    <t xml:space="preserve"> Oxy lỏng 60 lít/phút -  60 lít/phút</t>
  </si>
  <si>
    <t>THUỐC CHỐNG PARKINSON</t>
  </si>
  <si>
    <t>D4.1_T3_MA82</t>
  </si>
  <si>
    <t xml:space="preserve"> Masopen 250/25 -  250mg +25mg</t>
  </si>
  <si>
    <t xml:space="preserve"> Levodopa + carbidopa</t>
  </si>
  <si>
    <t>THUỐC TÁC DỤNG ĐỐI VỚI MÁU</t>
  </si>
  <si>
    <t>TU01_NA61</t>
  </si>
  <si>
    <t xml:space="preserve"> Nanokine 2000 IU -  2000 IU/1ml</t>
  </si>
  <si>
    <t xml:space="preserve"> Erythropoietin</t>
  </si>
  <si>
    <t>Thuốc điều trị bệnh mắt</t>
  </si>
  <si>
    <t>D4.1_T3_AC1125</t>
  </si>
  <si>
    <t xml:space="preserve"> ACETAZOLAMID -  250mg</t>
  </si>
  <si>
    <t xml:space="preserve"> Acetazolamid</t>
  </si>
  <si>
    <t>D7_T3_TE1125</t>
  </si>
  <si>
    <t xml:space="preserve"> Tetracain 0,5% -  0,5%</t>
  </si>
  <si>
    <t xml:space="preserve"> Tetracain</t>
  </si>
  <si>
    <t>Đơn giá</t>
  </si>
  <si>
    <t>GIÁ THUỐC BỆNH VIỆN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</si>
</sst>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 _þ_-;\-* #,##0.00\ _þ_-;_-* &quot;-&quot;??\ _þ_-;_-@_-"/>
    <numFmt numFmtId="165" formatCode="_-* #,##0\ _þ_-;\-* #,##0\ _þ_-;_-* &quot;-&quot;??\ _þ_-;_-@_-"/>
  </numFmts>
  <fonts count="15" x14ac:knownFonts="1">
    <font>
      <sz val="11"/>
      <color theme="1"/>
      <name val="Calibri"/>
      <family val="2"/>
      <scheme val="minor"/>
    </font>
    <font>
      <sz val="10"/>
      <name val="Arial"/>
      <family val="2"/>
    </font>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sz val="11"/>
      <color theme="1"/>
      <name val="Times New Roman"/>
      <family val="1"/>
    </font>
    <font>
      <b/>
      <sz val="11"/>
      <color theme="1"/>
      <name val="Times New Roman"/>
      <family val="1"/>
    </font>
    <font>
      <sz val="10"/>
      <color theme="1"/>
      <name val="Times New Roman"/>
      <family val="1"/>
    </font>
    <font>
      <b/>
      <sz val="10"/>
      <color theme="1"/>
      <name val="Times New Roman"/>
      <family val="1"/>
    </font>
    <font>
      <i/>
      <sz val="10"/>
      <color theme="1"/>
      <name val="Times New Roman"/>
      <family val="1"/>
    </font>
    <font>
      <b/>
      <i/>
      <sz val="9"/>
      <color theme="1"/>
      <name val="Times New Roman"/>
      <family val="1"/>
    </font>
    <font>
      <b/>
      <sz val="9"/>
      <color theme="1"/>
      <name val="Times New Roman"/>
      <family val="1"/>
    </font>
    <font>
      <sz val="10"/>
      <color theme="1"/>
      <name val="Arial Narrow"/>
      <family val="2"/>
    </font>
    <font>
      <b/>
      <i/>
      <sz val="10"/>
      <color theme="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164" fontId="2" fillId="0" borderId="0" applyFont="0" applyFill="0" applyBorder="0" applyAlignment="0" applyProtection="0"/>
  </cellStyleXfs>
  <cellXfs count="35">
    <xf numFmtId="0" fontId="0" fillId="0" borderId="0" xfId="0"/>
    <xf numFmtId="0" fontId="3" fillId="0" borderId="0" xfId="0" applyFont="1" applyBorder="1"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Border="1" applyAlignment="1">
      <alignment vertical="center"/>
    </xf>
    <xf numFmtId="0" fontId="4" fillId="0" borderId="0" xfId="0" applyFont="1" applyBorder="1"/>
    <xf numFmtId="0" fontId="4" fillId="0" borderId="0" xfId="0" applyFont="1" applyBorder="1" applyAlignment="1">
      <alignment horizontal="right"/>
    </xf>
    <xf numFmtId="165" fontId="4" fillId="0" borderId="0" xfId="1" applyNumberFormat="1" applyFont="1" applyBorder="1" applyAlignment="1">
      <alignment horizontal="right"/>
    </xf>
    <xf numFmtId="0" fontId="3" fillId="0" borderId="0" xfId="0" applyFont="1" applyBorder="1" applyAlignment="1"/>
    <xf numFmtId="165" fontId="6"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6" fillId="0" borderId="0" xfId="0" applyFont="1" applyBorder="1"/>
    <xf numFmtId="165" fontId="6" fillId="0" borderId="0" xfId="1" applyNumberFormat="1" applyFont="1" applyBorder="1" applyAlignment="1">
      <alignment horizontal="right" vertical="center"/>
    </xf>
    <xf numFmtId="165" fontId="8" fillId="0" borderId="1" xfId="1" applyNumberFormat="1" applyFont="1" applyBorder="1" applyAlignment="1">
      <alignment horizontal="center" vertical="center" wrapText="1"/>
    </xf>
    <xf numFmtId="165" fontId="8" fillId="0" borderId="1" xfId="1" applyNumberFormat="1" applyFont="1" applyBorder="1" applyAlignment="1">
      <alignment vertical="center" wrapText="1"/>
    </xf>
    <xf numFmtId="165" fontId="9" fillId="0" borderId="1" xfId="1" applyNumberFormat="1" applyFont="1" applyBorder="1" applyAlignment="1">
      <alignment vertical="center"/>
    </xf>
    <xf numFmtId="0" fontId="11" fillId="0" borderId="1" xfId="0" applyFont="1" applyBorder="1" applyAlignment="1">
      <alignment horizontal="left" vertical="center" indent="1"/>
    </xf>
    <xf numFmtId="0" fontId="12" fillId="0" borderId="1" xfId="0" applyFont="1" applyBorder="1" applyAlignment="1">
      <alignment horizontal="center" vertical="center" wrapText="1"/>
    </xf>
    <xf numFmtId="0" fontId="10" fillId="0" borderId="1" xfId="0" applyFont="1" applyBorder="1" applyAlignment="1"/>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165" fontId="9" fillId="0" borderId="1" xfId="1" applyNumberFormat="1" applyFont="1" applyBorder="1" applyAlignment="1">
      <alignment horizontal="center" vertical="center"/>
    </xf>
    <xf numFmtId="0" fontId="12" fillId="0" borderId="3" xfId="0" applyFont="1" applyBorder="1" applyAlignment="1">
      <alignment horizontal="center" vertical="center" textRotation="255" wrapText="1"/>
    </xf>
    <xf numFmtId="0" fontId="12" fillId="0" borderId="4"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4" fillId="0" borderId="0" xfId="0" applyFont="1" applyBorder="1" applyAlignment="1">
      <alignment horizontal="left" vertical="center"/>
    </xf>
    <xf numFmtId="0" fontId="5" fillId="0" borderId="0" xfId="0" applyFont="1" applyBorder="1" applyAlignment="1">
      <alignment horizontal="center" vertical="center" wrapText="1"/>
    </xf>
    <xf numFmtId="0" fontId="8" fillId="0" borderId="1" xfId="1" applyNumberFormat="1" applyFont="1" applyBorder="1" applyAlignment="1">
      <alignment horizontal="center" vertical="center" wrapText="1"/>
    </xf>
    <xf numFmtId="165" fontId="8" fillId="0" borderId="1" xfId="1" applyNumberFormat="1" applyFont="1" applyBorder="1" applyAlignment="1">
      <alignment horizontal="left" vertical="center" wrapText="1"/>
    </xf>
    <xf numFmtId="0" fontId="8" fillId="0" borderId="1" xfId="1" applyNumberFormat="1" applyFont="1" applyBorder="1" applyAlignment="1">
      <alignment horizontal="left" vertical="center" wrapText="1"/>
    </xf>
    <xf numFmtId="2" fontId="8" fillId="0" borderId="1" xfId="1" applyNumberFormat="1" applyFont="1" applyBorder="1" applyAlignment="1">
      <alignment horizontal="center" vertical="center" wrapText="1"/>
    </xf>
    <xf numFmtId="165" fontId="13" fillId="0" borderId="1" xfId="1" applyNumberFormat="1" applyFont="1" applyBorder="1" applyAlignment="1">
      <alignment horizontal="right" vertical="center" wrapText="1"/>
    </xf>
    <xf numFmtId="0" fontId="14" fillId="0" borderId="1" xfId="0" applyFont="1" applyBorder="1" applyAlignment="1">
      <alignment horizontal="left" vertical="center" indent="1"/>
    </xf>
    <xf numFmtId="0" fontId="9" fillId="0" borderId="1"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0"/>
  <sheetViews>
    <sheetView tabSelected="1" view="pageLayout" topLeftCell="A413" zoomScale="85" zoomScaleNormal="100" zoomScaleSheetLayoutView="98" zoomScalePageLayoutView="85" workbookViewId="0">
      <selection activeCell="D428" sqref="D428"/>
    </sheetView>
  </sheetViews>
  <sheetFormatPr defaultColWidth="9.140625" defaultRowHeight="15.75" x14ac:dyDescent="0.25"/>
  <cols>
    <col min="1" max="1" width="3.28515625" style="5" customWidth="1"/>
    <col min="2" max="2" width="12" style="5" hidden="1" customWidth="1"/>
    <col min="3" max="3" width="37.28515625" style="5" customWidth="1"/>
    <col min="4" max="4" width="26.140625" style="5" customWidth="1"/>
    <col min="5" max="5" width="13.7109375" style="5" customWidth="1"/>
    <col min="6" max="6" width="28.5703125" style="5" customWidth="1"/>
    <col min="7" max="7" width="24.140625" style="5" customWidth="1"/>
    <col min="8" max="16384" width="9.140625" style="5"/>
  </cols>
  <sheetData>
    <row r="1" spans="1:6" s="3" customFormat="1" ht="18.75" customHeight="1" x14ac:dyDescent="0.25">
      <c r="A1" s="26" t="s">
        <v>5</v>
      </c>
      <c r="B1" s="2"/>
      <c r="C1" s="4"/>
      <c r="F1" s="8"/>
    </row>
    <row r="2" spans="1:6" s="3" customFormat="1" ht="15.75" customHeight="1" x14ac:dyDescent="0.25">
      <c r="A2" s="1" t="s">
        <v>6</v>
      </c>
      <c r="B2" s="2"/>
    </row>
    <row r="3" spans="1:6" s="3" customFormat="1" ht="15.2" customHeight="1" x14ac:dyDescent="0.25">
      <c r="A3" s="4"/>
    </row>
    <row r="4" spans="1:6" s="3" customFormat="1" ht="15.2" customHeight="1" x14ac:dyDescent="0.25">
      <c r="A4" s="27" t="s">
        <v>1671</v>
      </c>
      <c r="B4" s="27"/>
      <c r="C4" s="27"/>
      <c r="D4" s="27"/>
      <c r="E4" s="27"/>
      <c r="F4" s="27"/>
    </row>
    <row r="5" spans="1:6" s="3" customFormat="1" ht="15.2" customHeight="1" x14ac:dyDescent="0.25">
      <c r="A5" s="4"/>
    </row>
    <row r="6" spans="1:6" ht="14.25" customHeight="1" x14ac:dyDescent="0.25">
      <c r="C6" s="6"/>
      <c r="D6" s="6"/>
      <c r="F6" s="7"/>
    </row>
    <row r="7" spans="1:6" s="10" customFormat="1" ht="18.75" customHeight="1" x14ac:dyDescent="0.25">
      <c r="A7" s="23" t="s">
        <v>0</v>
      </c>
      <c r="B7" s="19" t="s">
        <v>1</v>
      </c>
      <c r="C7" s="19" t="s">
        <v>3</v>
      </c>
      <c r="D7" s="19" t="s">
        <v>4</v>
      </c>
      <c r="E7" s="19" t="s">
        <v>2</v>
      </c>
      <c r="F7" s="19" t="s">
        <v>1670</v>
      </c>
    </row>
    <row r="8" spans="1:6" s="10" customFormat="1" ht="13.9" customHeight="1" x14ac:dyDescent="0.25">
      <c r="A8" s="24"/>
      <c r="B8" s="20"/>
      <c r="C8" s="20"/>
      <c r="D8" s="20"/>
      <c r="E8" s="20"/>
      <c r="F8" s="20"/>
    </row>
    <row r="9" spans="1:6" s="10" customFormat="1" ht="13.9" customHeight="1" x14ac:dyDescent="0.25">
      <c r="A9" s="25"/>
      <c r="B9" s="21"/>
      <c r="C9" s="21"/>
      <c r="D9" s="21"/>
      <c r="E9" s="21"/>
      <c r="F9" s="21"/>
    </row>
    <row r="10" spans="1:6" s="10" customFormat="1" ht="16.5" customHeight="1" x14ac:dyDescent="0.25">
      <c r="A10" s="16" t="s">
        <v>7</v>
      </c>
      <c r="B10" s="17"/>
      <c r="C10" s="17"/>
      <c r="D10" s="17"/>
      <c r="E10" s="17"/>
      <c r="F10" s="17"/>
    </row>
    <row r="11" spans="1:6" s="11" customFormat="1" ht="15.75" hidden="1" customHeight="1" x14ac:dyDescent="0.25">
      <c r="A11" s="18"/>
      <c r="B11" s="18"/>
      <c r="C11" s="18"/>
      <c r="D11" s="18"/>
      <c r="E11" s="18"/>
      <c r="F11" s="18"/>
    </row>
    <row r="12" spans="1:6" s="9" customFormat="1" ht="13.9" customHeight="1" x14ac:dyDescent="0.25">
      <c r="A12" s="28">
        <f t="shared" ref="A12:A29" si="0">IF(B12&lt;&gt;"",A11+1,A11)</f>
        <v>1</v>
      </c>
      <c r="B12" s="29" t="s">
        <v>8</v>
      </c>
      <c r="C12" s="30" t="s">
        <v>9</v>
      </c>
      <c r="D12" s="30" t="s">
        <v>10</v>
      </c>
      <c r="E12" s="31" t="s">
        <v>11</v>
      </c>
      <c r="F12" s="32">
        <v>14700</v>
      </c>
    </row>
    <row r="13" spans="1:6" s="9" customFormat="1" ht="19.7" customHeight="1" x14ac:dyDescent="0.25">
      <c r="A13" s="28">
        <f t="shared" si="0"/>
        <v>2</v>
      </c>
      <c r="B13" s="29" t="s">
        <v>12</v>
      </c>
      <c r="C13" s="30" t="s">
        <v>13</v>
      </c>
      <c r="D13" s="30" t="s">
        <v>14</v>
      </c>
      <c r="E13" s="31" t="s">
        <v>15</v>
      </c>
      <c r="F13" s="32">
        <v>57750</v>
      </c>
    </row>
    <row r="14" spans="1:6" s="9" customFormat="1" ht="38.1" customHeight="1" x14ac:dyDescent="0.25">
      <c r="A14" s="28">
        <f t="shared" si="0"/>
        <v>3</v>
      </c>
      <c r="B14" s="29" t="s">
        <v>16</v>
      </c>
      <c r="C14" s="30" t="s">
        <v>17</v>
      </c>
      <c r="D14" s="30" t="s">
        <v>18</v>
      </c>
      <c r="E14" s="31" t="s">
        <v>15</v>
      </c>
      <c r="F14" s="32">
        <v>21999.999899999999</v>
      </c>
    </row>
    <row r="15" spans="1:6" s="9" customFormat="1" ht="38.1" customHeight="1" x14ac:dyDescent="0.25">
      <c r="A15" s="28">
        <f t="shared" si="0"/>
        <v>4</v>
      </c>
      <c r="B15" s="29" t="s">
        <v>19</v>
      </c>
      <c r="C15" s="30" t="s">
        <v>20</v>
      </c>
      <c r="D15" s="30" t="s">
        <v>21</v>
      </c>
      <c r="E15" s="31" t="s">
        <v>15</v>
      </c>
      <c r="F15" s="32">
        <v>25999.999899999999</v>
      </c>
    </row>
    <row r="16" spans="1:6" s="9" customFormat="1" ht="38.1" customHeight="1" x14ac:dyDescent="0.25">
      <c r="A16" s="28">
        <f t="shared" si="0"/>
        <v>5</v>
      </c>
      <c r="B16" s="29" t="s">
        <v>22</v>
      </c>
      <c r="C16" s="30" t="s">
        <v>23</v>
      </c>
      <c r="D16" s="30" t="s">
        <v>24</v>
      </c>
      <c r="E16" s="31" t="s">
        <v>15</v>
      </c>
      <c r="F16" s="32">
        <v>1470</v>
      </c>
    </row>
    <row r="17" spans="1:6" s="9" customFormat="1" ht="29.45" customHeight="1" x14ac:dyDescent="0.25">
      <c r="A17" s="28">
        <f t="shared" si="0"/>
        <v>6</v>
      </c>
      <c r="B17" s="29" t="s">
        <v>25</v>
      </c>
      <c r="C17" s="30" t="s">
        <v>26</v>
      </c>
      <c r="D17" s="30" t="s">
        <v>27</v>
      </c>
      <c r="E17" s="31" t="s">
        <v>28</v>
      </c>
      <c r="F17" s="32">
        <v>1814339.9998000001</v>
      </c>
    </row>
    <row r="18" spans="1:6" s="9" customFormat="1" ht="38.1" customHeight="1" x14ac:dyDescent="0.25">
      <c r="A18" s="28">
        <f t="shared" si="0"/>
        <v>7</v>
      </c>
      <c r="B18" s="29" t="s">
        <v>29</v>
      </c>
      <c r="C18" s="30" t="s">
        <v>30</v>
      </c>
      <c r="D18" s="30" t="s">
        <v>31</v>
      </c>
      <c r="E18" s="31" t="s">
        <v>28</v>
      </c>
      <c r="F18" s="32">
        <v>52500</v>
      </c>
    </row>
    <row r="19" spans="1:6" s="9" customFormat="1" ht="47.1" customHeight="1" x14ac:dyDescent="0.25">
      <c r="A19" s="28">
        <f t="shared" si="0"/>
        <v>8</v>
      </c>
      <c r="B19" s="29" t="s">
        <v>32</v>
      </c>
      <c r="C19" s="30" t="s">
        <v>33</v>
      </c>
      <c r="D19" s="30" t="s">
        <v>34</v>
      </c>
      <c r="E19" s="31" t="s">
        <v>15</v>
      </c>
      <c r="F19" s="32">
        <v>43995</v>
      </c>
    </row>
    <row r="20" spans="1:6" s="9" customFormat="1" ht="13.9" customHeight="1" x14ac:dyDescent="0.25">
      <c r="A20" s="28">
        <f t="shared" si="0"/>
        <v>9</v>
      </c>
      <c r="B20" s="29" t="s">
        <v>35</v>
      </c>
      <c r="C20" s="30" t="s">
        <v>36</v>
      </c>
      <c r="D20" s="30" t="s">
        <v>24</v>
      </c>
      <c r="E20" s="31" t="s">
        <v>15</v>
      </c>
      <c r="F20" s="32">
        <v>1386</v>
      </c>
    </row>
    <row r="21" spans="1:6" s="9" customFormat="1" ht="28.9" customHeight="1" x14ac:dyDescent="0.25">
      <c r="A21" s="28">
        <f t="shared" si="0"/>
        <v>10</v>
      </c>
      <c r="B21" s="29" t="s">
        <v>37</v>
      </c>
      <c r="C21" s="30" t="s">
        <v>38</v>
      </c>
      <c r="D21" s="30" t="s">
        <v>34</v>
      </c>
      <c r="E21" s="31" t="s">
        <v>15</v>
      </c>
      <c r="F21" s="32">
        <v>43995</v>
      </c>
    </row>
    <row r="22" spans="1:6" s="9" customFormat="1" ht="13.9" customHeight="1" x14ac:dyDescent="0.25">
      <c r="A22" s="28">
        <f t="shared" si="0"/>
        <v>11</v>
      </c>
      <c r="B22" s="29" t="s">
        <v>39</v>
      </c>
      <c r="C22" s="30" t="s">
        <v>40</v>
      </c>
      <c r="D22" s="30" t="s">
        <v>41</v>
      </c>
      <c r="E22" s="31" t="s">
        <v>42</v>
      </c>
      <c r="F22" s="32">
        <v>120</v>
      </c>
    </row>
    <row r="23" spans="1:6" s="9" customFormat="1" ht="38.1" customHeight="1" x14ac:dyDescent="0.25">
      <c r="A23" s="28">
        <f t="shared" si="0"/>
        <v>12</v>
      </c>
      <c r="B23" s="29" t="s">
        <v>43</v>
      </c>
      <c r="C23" s="30" t="s">
        <v>44</v>
      </c>
      <c r="D23" s="30" t="s">
        <v>21</v>
      </c>
      <c r="E23" s="31" t="s">
        <v>15</v>
      </c>
      <c r="F23" s="32">
        <v>34999.999900000003</v>
      </c>
    </row>
    <row r="24" spans="1:6" s="9" customFormat="1" ht="28.9" customHeight="1" x14ac:dyDescent="0.25">
      <c r="A24" s="28">
        <f t="shared" si="0"/>
        <v>13</v>
      </c>
      <c r="B24" s="29" t="s">
        <v>45</v>
      </c>
      <c r="C24" s="30" t="s">
        <v>46</v>
      </c>
      <c r="D24" s="30" t="s">
        <v>47</v>
      </c>
      <c r="E24" s="31" t="s">
        <v>15</v>
      </c>
      <c r="F24" s="32">
        <v>125000</v>
      </c>
    </row>
    <row r="25" spans="1:6" s="9" customFormat="1" ht="13.9" customHeight="1" x14ac:dyDescent="0.25">
      <c r="A25" s="28">
        <f t="shared" si="0"/>
        <v>14</v>
      </c>
      <c r="B25" s="29" t="s">
        <v>48</v>
      </c>
      <c r="C25" s="30" t="s">
        <v>49</v>
      </c>
      <c r="D25" s="30" t="s">
        <v>24</v>
      </c>
      <c r="E25" s="31" t="s">
        <v>15</v>
      </c>
      <c r="F25" s="32">
        <v>1386</v>
      </c>
    </row>
    <row r="26" spans="1:6" s="9" customFormat="1" ht="13.9" customHeight="1" x14ac:dyDescent="0.25">
      <c r="A26" s="28">
        <f t="shared" si="0"/>
        <v>15</v>
      </c>
      <c r="B26" s="29" t="s">
        <v>50</v>
      </c>
      <c r="C26" s="30" t="s">
        <v>36</v>
      </c>
      <c r="D26" s="30" t="s">
        <v>24</v>
      </c>
      <c r="E26" s="31" t="s">
        <v>15</v>
      </c>
      <c r="F26" s="32">
        <v>1386</v>
      </c>
    </row>
    <row r="27" spans="1:6" s="9" customFormat="1" ht="38.1" customHeight="1" x14ac:dyDescent="0.25">
      <c r="A27" s="28">
        <f t="shared" si="0"/>
        <v>16</v>
      </c>
      <c r="B27" s="29" t="s">
        <v>51</v>
      </c>
      <c r="C27" s="30" t="s">
        <v>20</v>
      </c>
      <c r="D27" s="30" t="s">
        <v>21</v>
      </c>
      <c r="E27" s="31" t="s">
        <v>15</v>
      </c>
      <c r="F27" s="32">
        <v>25999.999899999999</v>
      </c>
    </row>
    <row r="28" spans="1:6" s="9" customFormat="1" ht="28.9" customHeight="1" x14ac:dyDescent="0.25">
      <c r="A28" s="28">
        <f t="shared" si="0"/>
        <v>17</v>
      </c>
      <c r="B28" s="29" t="s">
        <v>52</v>
      </c>
      <c r="C28" s="30" t="s">
        <v>53</v>
      </c>
      <c r="D28" s="30" t="s">
        <v>14</v>
      </c>
      <c r="E28" s="31" t="s">
        <v>15</v>
      </c>
      <c r="F28" s="32">
        <v>57750</v>
      </c>
    </row>
    <row r="29" spans="1:6" s="9" customFormat="1" ht="38.1" customHeight="1" x14ac:dyDescent="0.25">
      <c r="A29" s="28">
        <f t="shared" si="0"/>
        <v>18</v>
      </c>
      <c r="B29" s="29" t="s">
        <v>54</v>
      </c>
      <c r="C29" s="30" t="s">
        <v>20</v>
      </c>
      <c r="D29" s="30" t="s">
        <v>21</v>
      </c>
      <c r="E29" s="31" t="s">
        <v>15</v>
      </c>
      <c r="F29" s="32">
        <v>26000</v>
      </c>
    </row>
    <row r="30" spans="1:6" s="9" customFormat="1" ht="18.75" hidden="1" customHeight="1" x14ac:dyDescent="0.25">
      <c r="A30" s="13"/>
      <c r="B30" s="14"/>
      <c r="C30" s="14"/>
      <c r="D30" s="14"/>
      <c r="E30" s="13"/>
      <c r="F30" s="13"/>
    </row>
    <row r="31" spans="1:6" s="12" customFormat="1" ht="16.5" customHeight="1" x14ac:dyDescent="0.25">
      <c r="A31" s="22" t="str">
        <f>"Cộng:  " &amp; COUNT(F12:F30) &amp; " khoản"</f>
        <v>Cộng:  18 khoản</v>
      </c>
      <c r="B31" s="22"/>
      <c r="C31" s="22"/>
      <c r="D31" s="22"/>
      <c r="E31" s="22"/>
      <c r="F31" s="22"/>
    </row>
    <row r="32" spans="1:6" s="10" customFormat="1" ht="16.5" customHeight="1" x14ac:dyDescent="0.25">
      <c r="A32" s="33" t="s">
        <v>55</v>
      </c>
      <c r="B32" s="34"/>
      <c r="C32" s="34"/>
      <c r="D32" s="34"/>
      <c r="E32" s="34"/>
      <c r="F32" s="34"/>
    </row>
    <row r="33" spans="1:6" s="11" customFormat="1" ht="15.75" hidden="1" customHeight="1" x14ac:dyDescent="0.25">
      <c r="A33" s="18"/>
      <c r="B33" s="18"/>
      <c r="C33" s="18"/>
      <c r="D33" s="18"/>
      <c r="E33" s="18"/>
      <c r="F33" s="18"/>
    </row>
    <row r="34" spans="1:6" s="9" customFormat="1" ht="13.9" customHeight="1" x14ac:dyDescent="0.25">
      <c r="A34" s="28">
        <f t="shared" ref="A34:A65" si="1">IF(B34&lt;&gt;"",A33+1,A33)</f>
        <v>1</v>
      </c>
      <c r="B34" s="29" t="s">
        <v>56</v>
      </c>
      <c r="C34" s="30" t="s">
        <v>57</v>
      </c>
      <c r="D34" s="30" t="s">
        <v>58</v>
      </c>
      <c r="E34" s="31" t="s">
        <v>59</v>
      </c>
      <c r="F34" s="32">
        <v>689.99699999999996</v>
      </c>
    </row>
    <row r="35" spans="1:6" s="9" customFormat="1" ht="13.9" customHeight="1" x14ac:dyDescent="0.25">
      <c r="A35" s="28">
        <f t="shared" si="1"/>
        <v>2</v>
      </c>
      <c r="B35" s="29" t="s">
        <v>60</v>
      </c>
      <c r="C35" s="30" t="s">
        <v>61</v>
      </c>
      <c r="D35" s="30" t="s">
        <v>62</v>
      </c>
      <c r="E35" s="31" t="s">
        <v>59</v>
      </c>
      <c r="F35" s="32">
        <v>5949.9930000000004</v>
      </c>
    </row>
    <row r="36" spans="1:6" s="9" customFormat="1" ht="13.9" customHeight="1" x14ac:dyDescent="0.25">
      <c r="A36" s="28">
        <f t="shared" si="1"/>
        <v>3</v>
      </c>
      <c r="B36" s="29" t="s">
        <v>63</v>
      </c>
      <c r="C36" s="30" t="s">
        <v>64</v>
      </c>
      <c r="D36" s="30" t="s">
        <v>62</v>
      </c>
      <c r="E36" s="31" t="s">
        <v>59</v>
      </c>
      <c r="F36" s="32">
        <v>3499.9965000000002</v>
      </c>
    </row>
    <row r="37" spans="1:6" s="9" customFormat="1" ht="19.7" customHeight="1" x14ac:dyDescent="0.25">
      <c r="A37" s="28">
        <f t="shared" si="1"/>
        <v>4</v>
      </c>
      <c r="B37" s="29" t="s">
        <v>65</v>
      </c>
      <c r="C37" s="30" t="s">
        <v>66</v>
      </c>
      <c r="D37" s="30" t="s">
        <v>67</v>
      </c>
      <c r="E37" s="31" t="s">
        <v>28</v>
      </c>
      <c r="F37" s="32">
        <v>84000</v>
      </c>
    </row>
    <row r="38" spans="1:6" s="9" customFormat="1" ht="28.9" customHeight="1" x14ac:dyDescent="0.25">
      <c r="A38" s="28">
        <f t="shared" si="1"/>
        <v>5</v>
      </c>
      <c r="B38" s="29" t="s">
        <v>68</v>
      </c>
      <c r="C38" s="30" t="s">
        <v>69</v>
      </c>
      <c r="D38" s="30" t="s">
        <v>70</v>
      </c>
      <c r="E38" s="31" t="s">
        <v>59</v>
      </c>
      <c r="F38" s="32">
        <v>2199.9915000000001</v>
      </c>
    </row>
    <row r="39" spans="1:6" s="9" customFormat="1" ht="28.9" customHeight="1" x14ac:dyDescent="0.25">
      <c r="A39" s="28">
        <f t="shared" si="1"/>
        <v>6</v>
      </c>
      <c r="B39" s="29" t="s">
        <v>71</v>
      </c>
      <c r="C39" s="30" t="s">
        <v>72</v>
      </c>
      <c r="D39" s="30" t="s">
        <v>73</v>
      </c>
      <c r="E39" s="31" t="s">
        <v>59</v>
      </c>
      <c r="F39" s="32">
        <v>5199.9998999999998</v>
      </c>
    </row>
    <row r="40" spans="1:6" s="9" customFormat="1" ht="13.9" customHeight="1" x14ac:dyDescent="0.25">
      <c r="A40" s="28">
        <f t="shared" si="1"/>
        <v>7</v>
      </c>
      <c r="B40" s="29" t="s">
        <v>74</v>
      </c>
      <c r="C40" s="30" t="s">
        <v>75</v>
      </c>
      <c r="D40" s="30" t="s">
        <v>76</v>
      </c>
      <c r="E40" s="31" t="s">
        <v>59</v>
      </c>
      <c r="F40" s="32">
        <v>7014</v>
      </c>
    </row>
    <row r="41" spans="1:6" s="9" customFormat="1" ht="13.9" customHeight="1" x14ac:dyDescent="0.25">
      <c r="A41" s="28">
        <f t="shared" si="1"/>
        <v>8</v>
      </c>
      <c r="B41" s="29" t="s">
        <v>77</v>
      </c>
      <c r="C41" s="30" t="s">
        <v>78</v>
      </c>
      <c r="D41" s="30" t="s">
        <v>76</v>
      </c>
      <c r="E41" s="31" t="s">
        <v>59</v>
      </c>
      <c r="F41" s="32">
        <v>3822</v>
      </c>
    </row>
    <row r="42" spans="1:6" s="9" customFormat="1" ht="13.9" customHeight="1" x14ac:dyDescent="0.25">
      <c r="A42" s="28">
        <f t="shared" si="1"/>
        <v>9</v>
      </c>
      <c r="B42" s="29" t="s">
        <v>79</v>
      </c>
      <c r="C42" s="30" t="s">
        <v>80</v>
      </c>
      <c r="D42" s="30" t="s">
        <v>81</v>
      </c>
      <c r="E42" s="31" t="s">
        <v>59</v>
      </c>
      <c r="F42" s="32">
        <v>8370</v>
      </c>
    </row>
    <row r="43" spans="1:6" s="9" customFormat="1" ht="19.7" customHeight="1" x14ac:dyDescent="0.25">
      <c r="A43" s="28">
        <f t="shared" si="1"/>
        <v>10</v>
      </c>
      <c r="B43" s="29" t="s">
        <v>82</v>
      </c>
      <c r="C43" s="30" t="s">
        <v>83</v>
      </c>
      <c r="D43" s="30" t="s">
        <v>84</v>
      </c>
      <c r="E43" s="31" t="s">
        <v>59</v>
      </c>
      <c r="F43" s="32">
        <v>9986.9999000000007</v>
      </c>
    </row>
    <row r="44" spans="1:6" s="9" customFormat="1" ht="19.7" customHeight="1" x14ac:dyDescent="0.25">
      <c r="A44" s="28">
        <f t="shared" si="1"/>
        <v>11</v>
      </c>
      <c r="B44" s="29" t="s">
        <v>82</v>
      </c>
      <c r="C44" s="30" t="s">
        <v>83</v>
      </c>
      <c r="D44" s="30" t="s">
        <v>84</v>
      </c>
      <c r="E44" s="31" t="s">
        <v>59</v>
      </c>
      <c r="F44" s="32">
        <v>9987</v>
      </c>
    </row>
    <row r="45" spans="1:6" s="9" customFormat="1" ht="13.9" customHeight="1" x14ac:dyDescent="0.25">
      <c r="A45" s="28">
        <f t="shared" si="1"/>
        <v>12</v>
      </c>
      <c r="B45" s="29" t="s">
        <v>85</v>
      </c>
      <c r="C45" s="30" t="s">
        <v>86</v>
      </c>
      <c r="D45" s="30" t="s">
        <v>76</v>
      </c>
      <c r="E45" s="31" t="s">
        <v>59</v>
      </c>
      <c r="F45" s="32">
        <v>9366</v>
      </c>
    </row>
    <row r="46" spans="1:6" s="9" customFormat="1" ht="28.9" customHeight="1" x14ac:dyDescent="0.25">
      <c r="A46" s="28">
        <f t="shared" si="1"/>
        <v>13</v>
      </c>
      <c r="B46" s="29" t="s">
        <v>87</v>
      </c>
      <c r="C46" s="30" t="s">
        <v>88</v>
      </c>
      <c r="D46" s="30" t="s">
        <v>89</v>
      </c>
      <c r="E46" s="31" t="s">
        <v>59</v>
      </c>
      <c r="F46" s="32">
        <v>9987</v>
      </c>
    </row>
    <row r="47" spans="1:6" s="9" customFormat="1" ht="13.9" customHeight="1" x14ac:dyDescent="0.25">
      <c r="A47" s="28">
        <f t="shared" si="1"/>
        <v>14</v>
      </c>
      <c r="B47" s="29" t="s">
        <v>90</v>
      </c>
      <c r="C47" s="30" t="s">
        <v>91</v>
      </c>
      <c r="D47" s="30" t="s">
        <v>92</v>
      </c>
      <c r="E47" s="31" t="s">
        <v>59</v>
      </c>
      <c r="F47" s="32">
        <v>334.99990000000003</v>
      </c>
    </row>
    <row r="48" spans="1:6" s="9" customFormat="1" ht="13.9" customHeight="1" x14ac:dyDescent="0.25">
      <c r="A48" s="28">
        <f t="shared" si="1"/>
        <v>15</v>
      </c>
      <c r="B48" s="29" t="s">
        <v>90</v>
      </c>
      <c r="C48" s="30" t="s">
        <v>91</v>
      </c>
      <c r="D48" s="30" t="s">
        <v>92</v>
      </c>
      <c r="E48" s="31" t="s">
        <v>59</v>
      </c>
      <c r="F48" s="32">
        <v>335</v>
      </c>
    </row>
    <row r="49" spans="1:6" s="9" customFormat="1" ht="19.7" customHeight="1" x14ac:dyDescent="0.25">
      <c r="A49" s="28">
        <f t="shared" si="1"/>
        <v>16</v>
      </c>
      <c r="B49" s="29" t="s">
        <v>93</v>
      </c>
      <c r="C49" s="30" t="s">
        <v>94</v>
      </c>
      <c r="D49" s="30" t="s">
        <v>95</v>
      </c>
      <c r="E49" s="31" t="s">
        <v>59</v>
      </c>
      <c r="F49" s="32">
        <v>6588.9998999999998</v>
      </c>
    </row>
    <row r="50" spans="1:6" s="9" customFormat="1" ht="19.7" customHeight="1" x14ac:dyDescent="0.25">
      <c r="A50" s="28">
        <f t="shared" si="1"/>
        <v>17</v>
      </c>
      <c r="B50" s="29" t="s">
        <v>96</v>
      </c>
      <c r="C50" s="30" t="s">
        <v>97</v>
      </c>
      <c r="D50" s="30" t="s">
        <v>98</v>
      </c>
      <c r="E50" s="31" t="s">
        <v>59</v>
      </c>
      <c r="F50" s="32">
        <v>4986.9997000000003</v>
      </c>
    </row>
    <row r="51" spans="1:6" s="9" customFormat="1" ht="19.7" customHeight="1" x14ac:dyDescent="0.25">
      <c r="A51" s="28">
        <f t="shared" si="1"/>
        <v>18</v>
      </c>
      <c r="B51" s="29" t="s">
        <v>96</v>
      </c>
      <c r="C51" s="30" t="s">
        <v>97</v>
      </c>
      <c r="D51" s="30" t="s">
        <v>98</v>
      </c>
      <c r="E51" s="31" t="s">
        <v>59</v>
      </c>
      <c r="F51" s="32">
        <v>4986.9998999999998</v>
      </c>
    </row>
    <row r="52" spans="1:6" s="9" customFormat="1" ht="13.9" customHeight="1" x14ac:dyDescent="0.25">
      <c r="A52" s="28">
        <f t="shared" si="1"/>
        <v>19</v>
      </c>
      <c r="B52" s="29" t="s">
        <v>99</v>
      </c>
      <c r="C52" s="30" t="s">
        <v>100</v>
      </c>
      <c r="D52" s="30" t="s">
        <v>101</v>
      </c>
      <c r="E52" s="31" t="s">
        <v>59</v>
      </c>
      <c r="F52" s="32">
        <v>3264.9998999999998</v>
      </c>
    </row>
    <row r="53" spans="1:6" s="9" customFormat="1" ht="13.9" customHeight="1" x14ac:dyDescent="0.25">
      <c r="A53" s="28">
        <f t="shared" si="1"/>
        <v>20</v>
      </c>
      <c r="B53" s="29" t="s">
        <v>99</v>
      </c>
      <c r="C53" s="30" t="s">
        <v>100</v>
      </c>
      <c r="D53" s="30" t="s">
        <v>101</v>
      </c>
      <c r="E53" s="31" t="s">
        <v>59</v>
      </c>
      <c r="F53" s="32">
        <v>3265</v>
      </c>
    </row>
    <row r="54" spans="1:6" s="9" customFormat="1" ht="19.7" customHeight="1" x14ac:dyDescent="0.25">
      <c r="A54" s="28">
        <f t="shared" si="1"/>
        <v>21</v>
      </c>
      <c r="B54" s="29" t="s">
        <v>102</v>
      </c>
      <c r="C54" s="30" t="s">
        <v>103</v>
      </c>
      <c r="D54" s="30" t="s">
        <v>104</v>
      </c>
      <c r="E54" s="31" t="s">
        <v>59</v>
      </c>
      <c r="F54" s="32">
        <v>1899.9999</v>
      </c>
    </row>
    <row r="55" spans="1:6" s="9" customFormat="1" ht="38.1" customHeight="1" x14ac:dyDescent="0.25">
      <c r="A55" s="28">
        <f t="shared" si="1"/>
        <v>22</v>
      </c>
      <c r="B55" s="29" t="s">
        <v>105</v>
      </c>
      <c r="C55" s="30" t="s">
        <v>106</v>
      </c>
      <c r="D55" s="30" t="s">
        <v>107</v>
      </c>
      <c r="E55" s="31" t="s">
        <v>59</v>
      </c>
      <c r="F55" s="32">
        <v>5489.9998999999998</v>
      </c>
    </row>
    <row r="56" spans="1:6" s="9" customFormat="1" ht="13.9" customHeight="1" x14ac:dyDescent="0.25">
      <c r="A56" s="28">
        <f t="shared" si="1"/>
        <v>23</v>
      </c>
      <c r="B56" s="29" t="s">
        <v>108</v>
      </c>
      <c r="C56" s="30" t="s">
        <v>109</v>
      </c>
      <c r="D56" s="30" t="s">
        <v>110</v>
      </c>
      <c r="E56" s="31" t="s">
        <v>59</v>
      </c>
      <c r="F56" s="32">
        <v>3146.9996999999998</v>
      </c>
    </row>
    <row r="57" spans="1:6" s="9" customFormat="1" ht="13.9" customHeight="1" x14ac:dyDescent="0.25">
      <c r="A57" s="28">
        <f t="shared" si="1"/>
        <v>24</v>
      </c>
      <c r="B57" s="29" t="s">
        <v>111</v>
      </c>
      <c r="C57" s="30" t="s">
        <v>112</v>
      </c>
      <c r="D57" s="30" t="s">
        <v>110</v>
      </c>
      <c r="E57" s="31" t="s">
        <v>59</v>
      </c>
      <c r="F57" s="32">
        <v>320</v>
      </c>
    </row>
    <row r="58" spans="1:6" s="9" customFormat="1" ht="13.9" customHeight="1" x14ac:dyDescent="0.25">
      <c r="A58" s="28">
        <f t="shared" si="1"/>
        <v>25</v>
      </c>
      <c r="B58" s="29" t="s">
        <v>113</v>
      </c>
      <c r="C58" s="30" t="s">
        <v>114</v>
      </c>
      <c r="D58" s="30" t="s">
        <v>115</v>
      </c>
      <c r="E58" s="31" t="s">
        <v>59</v>
      </c>
      <c r="F58" s="32">
        <v>1428</v>
      </c>
    </row>
    <row r="59" spans="1:6" s="9" customFormat="1" ht="38.1" customHeight="1" x14ac:dyDescent="0.25">
      <c r="A59" s="28">
        <f t="shared" si="1"/>
        <v>26</v>
      </c>
      <c r="B59" s="29" t="s">
        <v>116</v>
      </c>
      <c r="C59" s="30" t="s">
        <v>117</v>
      </c>
      <c r="D59" s="30" t="s">
        <v>118</v>
      </c>
      <c r="E59" s="31" t="s">
        <v>59</v>
      </c>
      <c r="F59" s="32">
        <v>3780</v>
      </c>
    </row>
    <row r="60" spans="1:6" s="9" customFormat="1" ht="13.9" customHeight="1" x14ac:dyDescent="0.25">
      <c r="A60" s="28">
        <f t="shared" si="1"/>
        <v>27</v>
      </c>
      <c r="B60" s="29" t="s">
        <v>119</v>
      </c>
      <c r="C60" s="30" t="s">
        <v>120</v>
      </c>
      <c r="D60" s="30" t="s">
        <v>92</v>
      </c>
      <c r="E60" s="31" t="s">
        <v>59</v>
      </c>
      <c r="F60" s="32">
        <v>185</v>
      </c>
    </row>
    <row r="61" spans="1:6" s="9" customFormat="1" ht="13.9" customHeight="1" x14ac:dyDescent="0.25">
      <c r="A61" s="28">
        <f t="shared" si="1"/>
        <v>28</v>
      </c>
      <c r="B61" s="29" t="s">
        <v>121</v>
      </c>
      <c r="C61" s="30" t="s">
        <v>122</v>
      </c>
      <c r="D61" s="30" t="s">
        <v>123</v>
      </c>
      <c r="E61" s="31" t="s">
        <v>59</v>
      </c>
      <c r="F61" s="32">
        <v>500</v>
      </c>
    </row>
    <row r="62" spans="1:6" s="9" customFormat="1" ht="13.9" customHeight="1" x14ac:dyDescent="0.25">
      <c r="A62" s="28">
        <f t="shared" si="1"/>
        <v>29</v>
      </c>
      <c r="B62" s="29" t="s">
        <v>124</v>
      </c>
      <c r="C62" s="30" t="s">
        <v>125</v>
      </c>
      <c r="D62" s="30" t="s">
        <v>67</v>
      </c>
      <c r="E62" s="31" t="s">
        <v>28</v>
      </c>
      <c r="F62" s="32">
        <v>83799.995999999999</v>
      </c>
    </row>
    <row r="63" spans="1:6" s="9" customFormat="1" ht="19.7" customHeight="1" x14ac:dyDescent="0.25">
      <c r="A63" s="28">
        <f t="shared" si="1"/>
        <v>30</v>
      </c>
      <c r="B63" s="29" t="s">
        <v>126</v>
      </c>
      <c r="C63" s="30" t="s">
        <v>127</v>
      </c>
      <c r="D63" s="30" t="s">
        <v>92</v>
      </c>
      <c r="E63" s="31" t="s">
        <v>59</v>
      </c>
      <c r="F63" s="32">
        <v>348.99990000000003</v>
      </c>
    </row>
    <row r="64" spans="1:6" s="9" customFormat="1" ht="13.9" customHeight="1" x14ac:dyDescent="0.25">
      <c r="A64" s="28">
        <f t="shared" si="1"/>
        <v>31</v>
      </c>
      <c r="B64" s="29" t="s">
        <v>128</v>
      </c>
      <c r="C64" s="30" t="s">
        <v>129</v>
      </c>
      <c r="D64" s="30" t="s">
        <v>130</v>
      </c>
      <c r="E64" s="31" t="s">
        <v>59</v>
      </c>
      <c r="F64" s="32">
        <v>1389.99</v>
      </c>
    </row>
    <row r="65" spans="1:6" s="9" customFormat="1" ht="13.9" customHeight="1" x14ac:dyDescent="0.25">
      <c r="A65" s="28">
        <f t="shared" si="1"/>
        <v>32</v>
      </c>
      <c r="B65" s="29" t="s">
        <v>131</v>
      </c>
      <c r="C65" s="30" t="s">
        <v>132</v>
      </c>
      <c r="D65" s="30" t="s">
        <v>133</v>
      </c>
      <c r="E65" s="31" t="s">
        <v>59</v>
      </c>
      <c r="F65" s="32">
        <v>5027.9998999999998</v>
      </c>
    </row>
    <row r="66" spans="1:6" s="9" customFormat="1" ht="13.9" customHeight="1" x14ac:dyDescent="0.25">
      <c r="A66" s="28">
        <f t="shared" ref="A66:A97" si="2">IF(B66&lt;&gt;"",A65+1,A65)</f>
        <v>33</v>
      </c>
      <c r="B66" s="29" t="s">
        <v>134</v>
      </c>
      <c r="C66" s="30" t="s">
        <v>135</v>
      </c>
      <c r="D66" s="30" t="s">
        <v>136</v>
      </c>
      <c r="E66" s="31" t="s">
        <v>59</v>
      </c>
      <c r="F66" s="32">
        <v>7599.9997000000003</v>
      </c>
    </row>
    <row r="67" spans="1:6" s="9" customFormat="1" ht="13.9" customHeight="1" x14ac:dyDescent="0.25">
      <c r="A67" s="28">
        <f t="shared" si="2"/>
        <v>34</v>
      </c>
      <c r="B67" s="29" t="s">
        <v>137</v>
      </c>
      <c r="C67" s="30" t="s">
        <v>138</v>
      </c>
      <c r="D67" s="30" t="s">
        <v>110</v>
      </c>
      <c r="E67" s="31" t="s">
        <v>59</v>
      </c>
      <c r="F67" s="32">
        <v>4289.9994999999999</v>
      </c>
    </row>
    <row r="68" spans="1:6" s="9" customFormat="1" ht="13.9" customHeight="1" x14ac:dyDescent="0.25">
      <c r="A68" s="28">
        <f t="shared" si="2"/>
        <v>35</v>
      </c>
      <c r="B68" s="29" t="s">
        <v>139</v>
      </c>
      <c r="C68" s="30" t="s">
        <v>140</v>
      </c>
      <c r="D68" s="30" t="s">
        <v>141</v>
      </c>
      <c r="E68" s="31" t="s">
        <v>59</v>
      </c>
      <c r="F68" s="32">
        <v>525</v>
      </c>
    </row>
    <row r="69" spans="1:6" s="9" customFormat="1" ht="13.9" customHeight="1" x14ac:dyDescent="0.25">
      <c r="A69" s="28">
        <f t="shared" si="2"/>
        <v>36</v>
      </c>
      <c r="B69" s="29" t="s">
        <v>142</v>
      </c>
      <c r="C69" s="30" t="s">
        <v>143</v>
      </c>
      <c r="D69" s="30" t="s">
        <v>92</v>
      </c>
      <c r="E69" s="31" t="s">
        <v>59</v>
      </c>
      <c r="F69" s="32">
        <v>407.99990000000003</v>
      </c>
    </row>
    <row r="70" spans="1:6" s="9" customFormat="1" ht="28.9" customHeight="1" x14ac:dyDescent="0.25">
      <c r="A70" s="28">
        <f t="shared" si="2"/>
        <v>37</v>
      </c>
      <c r="B70" s="29" t="s">
        <v>144</v>
      </c>
      <c r="C70" s="30" t="s">
        <v>145</v>
      </c>
      <c r="D70" s="30" t="s">
        <v>146</v>
      </c>
      <c r="E70" s="31" t="s">
        <v>59</v>
      </c>
      <c r="F70" s="32">
        <v>1919.9994999999999</v>
      </c>
    </row>
    <row r="71" spans="1:6" s="9" customFormat="1" ht="13.9" customHeight="1" x14ac:dyDescent="0.25">
      <c r="A71" s="28">
        <f t="shared" si="2"/>
        <v>38</v>
      </c>
      <c r="B71" s="29" t="s">
        <v>147</v>
      </c>
      <c r="C71" s="30" t="s">
        <v>135</v>
      </c>
      <c r="D71" s="30" t="s">
        <v>136</v>
      </c>
      <c r="E71" s="31" t="s">
        <v>59</v>
      </c>
      <c r="F71" s="32">
        <v>7599.9997000000003</v>
      </c>
    </row>
    <row r="72" spans="1:6" s="9" customFormat="1" ht="13.9" customHeight="1" x14ac:dyDescent="0.25">
      <c r="A72" s="28">
        <f t="shared" si="2"/>
        <v>39</v>
      </c>
      <c r="B72" s="29" t="s">
        <v>148</v>
      </c>
      <c r="C72" s="30" t="s">
        <v>149</v>
      </c>
      <c r="D72" s="30" t="s">
        <v>67</v>
      </c>
      <c r="E72" s="31" t="s">
        <v>28</v>
      </c>
      <c r="F72" s="32">
        <v>84000</v>
      </c>
    </row>
    <row r="73" spans="1:6" s="9" customFormat="1" ht="13.9" customHeight="1" x14ac:dyDescent="0.25">
      <c r="A73" s="28">
        <f t="shared" si="2"/>
        <v>40</v>
      </c>
      <c r="B73" s="29" t="s">
        <v>150</v>
      </c>
      <c r="C73" s="30" t="s">
        <v>132</v>
      </c>
      <c r="D73" s="30" t="s">
        <v>133</v>
      </c>
      <c r="E73" s="31" t="s">
        <v>59</v>
      </c>
      <c r="F73" s="32">
        <v>5650</v>
      </c>
    </row>
    <row r="74" spans="1:6" s="9" customFormat="1" ht="13.9" customHeight="1" x14ac:dyDescent="0.25">
      <c r="A74" s="28">
        <f t="shared" si="2"/>
        <v>41</v>
      </c>
      <c r="B74" s="29" t="s">
        <v>151</v>
      </c>
      <c r="C74" s="30" t="s">
        <v>152</v>
      </c>
      <c r="D74" s="30" t="s">
        <v>133</v>
      </c>
      <c r="E74" s="31" t="s">
        <v>59</v>
      </c>
      <c r="F74" s="32">
        <v>3099.9989999999998</v>
      </c>
    </row>
    <row r="75" spans="1:6" s="9" customFormat="1" ht="13.9" customHeight="1" x14ac:dyDescent="0.25">
      <c r="A75" s="28">
        <f t="shared" si="2"/>
        <v>42</v>
      </c>
      <c r="B75" s="29" t="s">
        <v>137</v>
      </c>
      <c r="C75" s="30" t="s">
        <v>138</v>
      </c>
      <c r="D75" s="30" t="s">
        <v>110</v>
      </c>
      <c r="E75" s="31" t="s">
        <v>59</v>
      </c>
      <c r="F75" s="32">
        <v>4289.9997000000003</v>
      </c>
    </row>
    <row r="76" spans="1:6" s="9" customFormat="1" ht="19.7" customHeight="1" x14ac:dyDescent="0.25">
      <c r="A76" s="28">
        <f t="shared" si="2"/>
        <v>43</v>
      </c>
      <c r="B76" s="29" t="s">
        <v>153</v>
      </c>
      <c r="C76" s="30" t="s">
        <v>154</v>
      </c>
      <c r="D76" s="30" t="s">
        <v>92</v>
      </c>
      <c r="E76" s="31" t="s">
        <v>59</v>
      </c>
      <c r="F76" s="32">
        <v>699.99300000000005</v>
      </c>
    </row>
    <row r="77" spans="1:6" s="9" customFormat="1" ht="13.9" customHeight="1" x14ac:dyDescent="0.25">
      <c r="A77" s="28">
        <f t="shared" si="2"/>
        <v>44</v>
      </c>
      <c r="B77" s="29" t="s">
        <v>155</v>
      </c>
      <c r="C77" s="30" t="s">
        <v>156</v>
      </c>
      <c r="D77" s="30" t="s">
        <v>92</v>
      </c>
      <c r="E77" s="31" t="s">
        <v>59</v>
      </c>
      <c r="F77" s="32">
        <v>89</v>
      </c>
    </row>
    <row r="78" spans="1:6" s="9" customFormat="1" ht="13.9" customHeight="1" x14ac:dyDescent="0.25">
      <c r="A78" s="28">
        <f t="shared" si="2"/>
        <v>45</v>
      </c>
      <c r="B78" s="29" t="s">
        <v>157</v>
      </c>
      <c r="C78" s="30" t="s">
        <v>138</v>
      </c>
      <c r="D78" s="30" t="s">
        <v>110</v>
      </c>
      <c r="E78" s="31" t="s">
        <v>59</v>
      </c>
      <c r="F78" s="32">
        <v>4289.9997000000003</v>
      </c>
    </row>
    <row r="79" spans="1:6" s="9" customFormat="1" ht="13.9" customHeight="1" x14ac:dyDescent="0.25">
      <c r="A79" s="28">
        <f t="shared" si="2"/>
        <v>46</v>
      </c>
      <c r="B79" s="29" t="s">
        <v>158</v>
      </c>
      <c r="C79" s="30" t="s">
        <v>156</v>
      </c>
      <c r="D79" s="30" t="s">
        <v>92</v>
      </c>
      <c r="E79" s="31" t="s">
        <v>59</v>
      </c>
      <c r="F79" s="32">
        <v>88.999899999999997</v>
      </c>
    </row>
    <row r="80" spans="1:6" s="9" customFormat="1" ht="13.9" customHeight="1" x14ac:dyDescent="0.25">
      <c r="A80" s="28">
        <f t="shared" si="2"/>
        <v>47</v>
      </c>
      <c r="B80" s="29" t="s">
        <v>158</v>
      </c>
      <c r="C80" s="30" t="s">
        <v>156</v>
      </c>
      <c r="D80" s="30" t="s">
        <v>92</v>
      </c>
      <c r="E80" s="31" t="s">
        <v>59</v>
      </c>
      <c r="F80" s="32">
        <v>89</v>
      </c>
    </row>
    <row r="81" spans="1:6" s="9" customFormat="1" ht="28.9" customHeight="1" x14ac:dyDescent="0.25">
      <c r="A81" s="28">
        <f t="shared" si="2"/>
        <v>48</v>
      </c>
      <c r="B81" s="29" t="s">
        <v>159</v>
      </c>
      <c r="C81" s="30" t="s">
        <v>160</v>
      </c>
      <c r="D81" s="30" t="s">
        <v>73</v>
      </c>
      <c r="E81" s="31" t="s">
        <v>59</v>
      </c>
      <c r="F81" s="32">
        <v>1954.9999</v>
      </c>
    </row>
    <row r="82" spans="1:6" s="9" customFormat="1" ht="19.7" customHeight="1" x14ac:dyDescent="0.25">
      <c r="A82" s="28">
        <f t="shared" si="2"/>
        <v>49</v>
      </c>
      <c r="B82" s="29" t="s">
        <v>161</v>
      </c>
      <c r="C82" s="30" t="s">
        <v>162</v>
      </c>
      <c r="D82" s="30" t="s">
        <v>163</v>
      </c>
      <c r="E82" s="31" t="s">
        <v>59</v>
      </c>
      <c r="F82" s="32">
        <v>3492</v>
      </c>
    </row>
    <row r="83" spans="1:6" s="9" customFormat="1" ht="19.7" customHeight="1" x14ac:dyDescent="0.25">
      <c r="A83" s="28">
        <f t="shared" si="2"/>
        <v>50</v>
      </c>
      <c r="B83" s="29" t="s">
        <v>164</v>
      </c>
      <c r="C83" s="30" t="s">
        <v>165</v>
      </c>
      <c r="D83" s="30" t="s">
        <v>81</v>
      </c>
      <c r="E83" s="31" t="s">
        <v>59</v>
      </c>
      <c r="F83" s="32">
        <v>2184</v>
      </c>
    </row>
    <row r="84" spans="1:6" s="9" customFormat="1" ht="13.9" customHeight="1" x14ac:dyDescent="0.25">
      <c r="A84" s="28">
        <f t="shared" si="2"/>
        <v>51</v>
      </c>
      <c r="B84" s="29" t="s">
        <v>166</v>
      </c>
      <c r="C84" s="30" t="s">
        <v>167</v>
      </c>
      <c r="D84" s="30" t="s">
        <v>81</v>
      </c>
      <c r="E84" s="31" t="s">
        <v>59</v>
      </c>
      <c r="F84" s="32">
        <v>10469.969999999999</v>
      </c>
    </row>
    <row r="85" spans="1:6" s="9" customFormat="1" ht="28.9" customHeight="1" x14ac:dyDescent="0.25">
      <c r="A85" s="28">
        <f t="shared" si="2"/>
        <v>52</v>
      </c>
      <c r="B85" s="29" t="s">
        <v>168</v>
      </c>
      <c r="C85" s="30" t="s">
        <v>169</v>
      </c>
      <c r="D85" s="30" t="s">
        <v>170</v>
      </c>
      <c r="E85" s="31" t="s">
        <v>59</v>
      </c>
      <c r="F85" s="32">
        <v>3399.9998999999998</v>
      </c>
    </row>
    <row r="86" spans="1:6" s="9" customFormat="1" ht="13.9" customHeight="1" x14ac:dyDescent="0.25">
      <c r="A86" s="28">
        <f t="shared" si="2"/>
        <v>53</v>
      </c>
      <c r="B86" s="29" t="s">
        <v>99</v>
      </c>
      <c r="C86" s="30" t="s">
        <v>100</v>
      </c>
      <c r="D86" s="30" t="s">
        <v>101</v>
      </c>
      <c r="E86" s="31" t="s">
        <v>59</v>
      </c>
      <c r="F86" s="32">
        <v>3264.9998000000001</v>
      </c>
    </row>
    <row r="87" spans="1:6" s="9" customFormat="1" ht="28.9" customHeight="1" x14ac:dyDescent="0.25">
      <c r="A87" s="28">
        <f t="shared" si="2"/>
        <v>54</v>
      </c>
      <c r="B87" s="29" t="s">
        <v>168</v>
      </c>
      <c r="C87" s="30" t="s">
        <v>169</v>
      </c>
      <c r="D87" s="30" t="s">
        <v>170</v>
      </c>
      <c r="E87" s="31" t="s">
        <v>59</v>
      </c>
      <c r="F87" s="32">
        <v>3400</v>
      </c>
    </row>
    <row r="88" spans="1:6" s="9" customFormat="1" ht="19.7" customHeight="1" x14ac:dyDescent="0.25">
      <c r="A88" s="28">
        <f t="shared" si="2"/>
        <v>55</v>
      </c>
      <c r="B88" s="29" t="s">
        <v>93</v>
      </c>
      <c r="C88" s="30" t="s">
        <v>94</v>
      </c>
      <c r="D88" s="30" t="s">
        <v>95</v>
      </c>
      <c r="E88" s="31" t="s">
        <v>59</v>
      </c>
      <c r="F88" s="32">
        <v>6589</v>
      </c>
    </row>
    <row r="89" spans="1:6" s="9" customFormat="1" ht="13.9" customHeight="1" x14ac:dyDescent="0.25">
      <c r="A89" s="28">
        <f t="shared" si="2"/>
        <v>56</v>
      </c>
      <c r="B89" s="29" t="s">
        <v>171</v>
      </c>
      <c r="C89" s="30" t="s">
        <v>172</v>
      </c>
      <c r="D89" s="30" t="s">
        <v>110</v>
      </c>
      <c r="E89" s="31" t="s">
        <v>59</v>
      </c>
      <c r="F89" s="32">
        <v>339.99990000000003</v>
      </c>
    </row>
    <row r="90" spans="1:6" s="9" customFormat="1" ht="19.7" customHeight="1" x14ac:dyDescent="0.25">
      <c r="A90" s="28">
        <f t="shared" si="2"/>
        <v>57</v>
      </c>
      <c r="B90" s="29" t="s">
        <v>173</v>
      </c>
      <c r="C90" s="30" t="s">
        <v>174</v>
      </c>
      <c r="D90" s="30" t="s">
        <v>92</v>
      </c>
      <c r="E90" s="31" t="s">
        <v>59</v>
      </c>
      <c r="F90" s="32">
        <v>735</v>
      </c>
    </row>
    <row r="91" spans="1:6" s="9" customFormat="1" ht="13.9" customHeight="1" x14ac:dyDescent="0.25">
      <c r="A91" s="28">
        <f t="shared" si="2"/>
        <v>58</v>
      </c>
      <c r="B91" s="29" t="s">
        <v>175</v>
      </c>
      <c r="C91" s="30" t="s">
        <v>172</v>
      </c>
      <c r="D91" s="30" t="s">
        <v>110</v>
      </c>
      <c r="E91" s="31" t="s">
        <v>59</v>
      </c>
      <c r="F91" s="32">
        <v>339.99970000000002</v>
      </c>
    </row>
    <row r="92" spans="1:6" s="9" customFormat="1" ht="13.9" customHeight="1" x14ac:dyDescent="0.25">
      <c r="A92" s="28">
        <f t="shared" si="2"/>
        <v>59</v>
      </c>
      <c r="B92" s="29" t="s">
        <v>176</v>
      </c>
      <c r="C92" s="30" t="s">
        <v>109</v>
      </c>
      <c r="D92" s="30" t="s">
        <v>110</v>
      </c>
      <c r="E92" s="31" t="s">
        <v>59</v>
      </c>
      <c r="F92" s="32">
        <v>3146.9998000000001</v>
      </c>
    </row>
    <row r="93" spans="1:6" s="9" customFormat="1" ht="18.75" hidden="1" customHeight="1" x14ac:dyDescent="0.25">
      <c r="A93" s="13"/>
      <c r="B93" s="14"/>
      <c r="C93" s="14"/>
      <c r="D93" s="14"/>
      <c r="E93" s="13"/>
      <c r="F93" s="13"/>
    </row>
    <row r="94" spans="1:6" s="12" customFormat="1" ht="16.5" customHeight="1" x14ac:dyDescent="0.25">
      <c r="A94" s="22" t="str">
        <f>"Cộng:  " &amp; COUNT(F34:F93) &amp; " khoản"</f>
        <v>Cộng:  59 khoản</v>
      </c>
      <c r="B94" s="22"/>
      <c r="C94" s="22"/>
      <c r="D94" s="22"/>
      <c r="E94" s="22"/>
      <c r="F94" s="22"/>
    </row>
    <row r="95" spans="1:6" s="10" customFormat="1" ht="16.5" customHeight="1" x14ac:dyDescent="0.25">
      <c r="A95" s="33" t="s">
        <v>177</v>
      </c>
      <c r="B95" s="34"/>
      <c r="C95" s="34"/>
      <c r="D95" s="34"/>
      <c r="E95" s="34"/>
      <c r="F95" s="34"/>
    </row>
    <row r="96" spans="1:6" s="11" customFormat="1" ht="15.75" hidden="1" customHeight="1" x14ac:dyDescent="0.25">
      <c r="A96" s="18"/>
      <c r="B96" s="18"/>
      <c r="C96" s="18"/>
      <c r="D96" s="18"/>
      <c r="E96" s="18"/>
      <c r="F96" s="18"/>
    </row>
    <row r="97" spans="1:6" s="9" customFormat="1" ht="28.9" customHeight="1" x14ac:dyDescent="0.25">
      <c r="A97" s="28">
        <f>IF(B97&lt;&gt;"",A96+1,A96)</f>
        <v>1</v>
      </c>
      <c r="B97" s="29" t="s">
        <v>178</v>
      </c>
      <c r="C97" s="30" t="s">
        <v>179</v>
      </c>
      <c r="D97" s="30" t="s">
        <v>180</v>
      </c>
      <c r="E97" s="31" t="s">
        <v>181</v>
      </c>
      <c r="F97" s="32">
        <v>8400</v>
      </c>
    </row>
    <row r="98" spans="1:6" s="9" customFormat="1" ht="19.7" customHeight="1" x14ac:dyDescent="0.25">
      <c r="A98" s="28">
        <f>IF(B98&lt;&gt;"",A97+1,A97)</f>
        <v>2</v>
      </c>
      <c r="B98" s="29" t="s">
        <v>182</v>
      </c>
      <c r="C98" s="30" t="s">
        <v>183</v>
      </c>
      <c r="D98" s="30" t="s">
        <v>180</v>
      </c>
      <c r="E98" s="31" t="s">
        <v>59</v>
      </c>
      <c r="F98" s="32">
        <v>252</v>
      </c>
    </row>
    <row r="99" spans="1:6" s="9" customFormat="1" ht="28.9" customHeight="1" x14ac:dyDescent="0.25">
      <c r="A99" s="28">
        <f>IF(B99&lt;&gt;"",A98+1,A98)</f>
        <v>3</v>
      </c>
      <c r="B99" s="29" t="s">
        <v>184</v>
      </c>
      <c r="C99" s="30" t="s">
        <v>185</v>
      </c>
      <c r="D99" s="30" t="s">
        <v>186</v>
      </c>
      <c r="E99" s="31" t="s">
        <v>59</v>
      </c>
      <c r="F99" s="32">
        <v>11799.999900000001</v>
      </c>
    </row>
    <row r="100" spans="1:6" s="9" customFormat="1" ht="18.75" hidden="1" customHeight="1" x14ac:dyDescent="0.25">
      <c r="A100" s="13"/>
      <c r="B100" s="14"/>
      <c r="C100" s="14"/>
      <c r="D100" s="14"/>
      <c r="E100" s="13"/>
      <c r="F100" s="13"/>
    </row>
    <row r="101" spans="1:6" s="12" customFormat="1" ht="16.5" customHeight="1" x14ac:dyDescent="0.25">
      <c r="A101" s="22" t="str">
        <f>"Cộng:  " &amp; COUNT(F97:F100) &amp; " khoản"</f>
        <v>Cộng:  3 khoản</v>
      </c>
      <c r="B101" s="22"/>
      <c r="C101" s="22"/>
      <c r="D101" s="22"/>
      <c r="E101" s="22"/>
      <c r="F101" s="22"/>
    </row>
    <row r="102" spans="1:6" s="10" customFormat="1" ht="16.5" customHeight="1" x14ac:dyDescent="0.25">
      <c r="A102" s="33" t="s">
        <v>187</v>
      </c>
      <c r="B102" s="34"/>
      <c r="C102" s="34"/>
      <c r="D102" s="34"/>
      <c r="E102" s="34"/>
      <c r="F102" s="34"/>
    </row>
    <row r="103" spans="1:6" s="11" customFormat="1" ht="15.75" hidden="1" customHeight="1" x14ac:dyDescent="0.25">
      <c r="A103" s="18"/>
      <c r="B103" s="18"/>
      <c r="C103" s="18"/>
      <c r="D103" s="18"/>
      <c r="E103" s="18"/>
      <c r="F103" s="18"/>
    </row>
    <row r="104" spans="1:6" s="9" customFormat="1" ht="19.7" customHeight="1" x14ac:dyDescent="0.25">
      <c r="A104" s="28">
        <f t="shared" ref="A104:A113" si="3">IF(B104&lt;&gt;"",A103+1,A103)</f>
        <v>1</v>
      </c>
      <c r="B104" s="29" t="s">
        <v>188</v>
      </c>
      <c r="C104" s="30" t="s">
        <v>189</v>
      </c>
      <c r="D104" s="30" t="s">
        <v>190</v>
      </c>
      <c r="E104" s="31" t="s">
        <v>15</v>
      </c>
      <c r="F104" s="32">
        <v>5029.9997999999996</v>
      </c>
    </row>
    <row r="105" spans="1:6" s="9" customFormat="1" ht="19.7" customHeight="1" x14ac:dyDescent="0.25">
      <c r="A105" s="28">
        <f t="shared" si="3"/>
        <v>2</v>
      </c>
      <c r="B105" s="29" t="s">
        <v>191</v>
      </c>
      <c r="C105" s="30" t="s">
        <v>192</v>
      </c>
      <c r="D105" s="30" t="s">
        <v>190</v>
      </c>
      <c r="E105" s="31" t="s">
        <v>15</v>
      </c>
      <c r="F105" s="32">
        <v>8375.9549999999999</v>
      </c>
    </row>
    <row r="106" spans="1:6" s="9" customFormat="1" ht="28.9" customHeight="1" x14ac:dyDescent="0.25">
      <c r="A106" s="28">
        <f t="shared" si="3"/>
        <v>3</v>
      </c>
      <c r="B106" s="29" t="s">
        <v>193</v>
      </c>
      <c r="C106" s="30" t="s">
        <v>194</v>
      </c>
      <c r="D106" s="30" t="s">
        <v>195</v>
      </c>
      <c r="E106" s="31" t="s">
        <v>59</v>
      </c>
      <c r="F106" s="32">
        <v>1491</v>
      </c>
    </row>
    <row r="107" spans="1:6" s="9" customFormat="1" ht="19.7" customHeight="1" x14ac:dyDescent="0.25">
      <c r="A107" s="28">
        <f t="shared" si="3"/>
        <v>4</v>
      </c>
      <c r="B107" s="29" t="s">
        <v>196</v>
      </c>
      <c r="C107" s="30" t="s">
        <v>197</v>
      </c>
      <c r="D107" s="30" t="s">
        <v>198</v>
      </c>
      <c r="E107" s="31" t="s">
        <v>59</v>
      </c>
      <c r="F107" s="32">
        <v>5869.9898999999996</v>
      </c>
    </row>
    <row r="108" spans="1:6" s="9" customFormat="1" ht="19.7" customHeight="1" x14ac:dyDescent="0.25">
      <c r="A108" s="28">
        <f t="shared" si="3"/>
        <v>5</v>
      </c>
      <c r="B108" s="29" t="s">
        <v>199</v>
      </c>
      <c r="C108" s="30" t="s">
        <v>200</v>
      </c>
      <c r="D108" s="30" t="s">
        <v>201</v>
      </c>
      <c r="E108" s="31" t="s">
        <v>59</v>
      </c>
      <c r="F108" s="32">
        <v>1050</v>
      </c>
    </row>
    <row r="109" spans="1:6" s="9" customFormat="1" ht="19.7" customHeight="1" x14ac:dyDescent="0.25">
      <c r="A109" s="28">
        <f t="shared" si="3"/>
        <v>6</v>
      </c>
      <c r="B109" s="29" t="s">
        <v>202</v>
      </c>
      <c r="C109" s="30" t="s">
        <v>203</v>
      </c>
      <c r="D109" s="30" t="s">
        <v>204</v>
      </c>
      <c r="E109" s="31" t="s">
        <v>59</v>
      </c>
      <c r="F109" s="32">
        <v>364.99740000000003</v>
      </c>
    </row>
    <row r="110" spans="1:6" s="9" customFormat="1" ht="19.7" customHeight="1" x14ac:dyDescent="0.25">
      <c r="A110" s="28">
        <f t="shared" si="3"/>
        <v>7</v>
      </c>
      <c r="B110" s="29" t="s">
        <v>205</v>
      </c>
      <c r="C110" s="30" t="s">
        <v>206</v>
      </c>
      <c r="D110" s="30" t="s">
        <v>190</v>
      </c>
      <c r="E110" s="31" t="s">
        <v>59</v>
      </c>
      <c r="F110" s="32">
        <v>1120</v>
      </c>
    </row>
    <row r="111" spans="1:6" s="9" customFormat="1" ht="19.7" customHeight="1" x14ac:dyDescent="0.25">
      <c r="A111" s="28">
        <f t="shared" si="3"/>
        <v>8</v>
      </c>
      <c r="B111" s="29" t="s">
        <v>207</v>
      </c>
      <c r="C111" s="30" t="s">
        <v>208</v>
      </c>
      <c r="D111" s="30" t="s">
        <v>201</v>
      </c>
      <c r="E111" s="31" t="s">
        <v>15</v>
      </c>
      <c r="F111" s="32">
        <v>5305.9998999999998</v>
      </c>
    </row>
    <row r="112" spans="1:6" s="9" customFormat="1" ht="19.7" customHeight="1" x14ac:dyDescent="0.25">
      <c r="A112" s="28">
        <f t="shared" si="3"/>
        <v>9</v>
      </c>
      <c r="B112" s="29" t="s">
        <v>202</v>
      </c>
      <c r="C112" s="30" t="s">
        <v>203</v>
      </c>
      <c r="D112" s="30" t="s">
        <v>204</v>
      </c>
      <c r="E112" s="31" t="s">
        <v>59</v>
      </c>
      <c r="F112" s="32">
        <v>364.98</v>
      </c>
    </row>
    <row r="113" spans="1:6" s="9" customFormat="1" ht="28.9" customHeight="1" x14ac:dyDescent="0.25">
      <c r="A113" s="28">
        <f t="shared" si="3"/>
        <v>10</v>
      </c>
      <c r="B113" s="29" t="s">
        <v>209</v>
      </c>
      <c r="C113" s="30" t="s">
        <v>210</v>
      </c>
      <c r="D113" s="30" t="s">
        <v>201</v>
      </c>
      <c r="E113" s="31" t="s">
        <v>59</v>
      </c>
      <c r="F113" s="32">
        <v>1050</v>
      </c>
    </row>
    <row r="114" spans="1:6" s="9" customFormat="1" ht="18.75" hidden="1" customHeight="1" x14ac:dyDescent="0.25">
      <c r="A114" s="13"/>
      <c r="B114" s="14"/>
      <c r="C114" s="14"/>
      <c r="D114" s="14"/>
      <c r="E114" s="13"/>
      <c r="F114" s="13"/>
    </row>
    <row r="115" spans="1:6" s="12" customFormat="1" ht="16.5" customHeight="1" x14ac:dyDescent="0.25">
      <c r="A115" s="22" t="str">
        <f>"Cộng:  " &amp; COUNT(F104:F114) &amp; " khoản"</f>
        <v>Cộng:  10 khoản</v>
      </c>
      <c r="B115" s="22"/>
      <c r="C115" s="22"/>
      <c r="D115" s="22"/>
      <c r="E115" s="22"/>
      <c r="F115" s="22"/>
    </row>
    <row r="116" spans="1:6" s="10" customFormat="1" ht="16.5" customHeight="1" x14ac:dyDescent="0.25">
      <c r="A116" s="33" t="s">
        <v>211</v>
      </c>
      <c r="B116" s="34"/>
      <c r="C116" s="34"/>
      <c r="D116" s="34"/>
      <c r="E116" s="34"/>
      <c r="F116" s="34"/>
    </row>
    <row r="117" spans="1:6" s="11" customFormat="1" ht="15.75" hidden="1" customHeight="1" x14ac:dyDescent="0.25">
      <c r="A117" s="18"/>
      <c r="B117" s="18"/>
      <c r="C117" s="18"/>
      <c r="D117" s="18"/>
      <c r="E117" s="18"/>
      <c r="F117" s="18"/>
    </row>
    <row r="118" spans="1:6" s="9" customFormat="1" ht="28.9" customHeight="1" x14ac:dyDescent="0.25">
      <c r="A118" s="28">
        <f t="shared" ref="A118:A154" si="4">IF(B118&lt;&gt;"",A117+1,A117)</f>
        <v>1</v>
      </c>
      <c r="B118" s="29" t="s">
        <v>212</v>
      </c>
      <c r="C118" s="30" t="s">
        <v>213</v>
      </c>
      <c r="D118" s="30" t="s">
        <v>214</v>
      </c>
      <c r="E118" s="31" t="s">
        <v>59</v>
      </c>
      <c r="F118" s="32">
        <v>1709</v>
      </c>
    </row>
    <row r="119" spans="1:6" s="9" customFormat="1" ht="19.7" customHeight="1" x14ac:dyDescent="0.25">
      <c r="A119" s="28">
        <f t="shared" si="4"/>
        <v>2</v>
      </c>
      <c r="B119" s="29" t="s">
        <v>215</v>
      </c>
      <c r="C119" s="30" t="s">
        <v>216</v>
      </c>
      <c r="D119" s="30" t="s">
        <v>217</v>
      </c>
      <c r="E119" s="31" t="s">
        <v>59</v>
      </c>
      <c r="F119" s="32">
        <v>453</v>
      </c>
    </row>
    <row r="120" spans="1:6" s="9" customFormat="1" ht="13.9" customHeight="1" x14ac:dyDescent="0.25">
      <c r="A120" s="28">
        <f t="shared" si="4"/>
        <v>3</v>
      </c>
      <c r="B120" s="29" t="s">
        <v>218</v>
      </c>
      <c r="C120" s="30" t="s">
        <v>219</v>
      </c>
      <c r="D120" s="30" t="s">
        <v>220</v>
      </c>
      <c r="E120" s="31" t="s">
        <v>59</v>
      </c>
      <c r="F120" s="32">
        <v>6559.9904999999999</v>
      </c>
    </row>
    <row r="121" spans="1:6" s="9" customFormat="1" ht="13.9" customHeight="1" x14ac:dyDescent="0.25">
      <c r="A121" s="28">
        <f t="shared" si="4"/>
        <v>4</v>
      </c>
      <c r="B121" s="29" t="s">
        <v>221</v>
      </c>
      <c r="C121" s="30" t="s">
        <v>222</v>
      </c>
      <c r="D121" s="30" t="s">
        <v>217</v>
      </c>
      <c r="E121" s="31" t="s">
        <v>59</v>
      </c>
      <c r="F121" s="32">
        <v>1478</v>
      </c>
    </row>
    <row r="122" spans="1:6" s="9" customFormat="1" ht="13.9" customHeight="1" x14ac:dyDescent="0.25">
      <c r="A122" s="28">
        <f t="shared" si="4"/>
        <v>5</v>
      </c>
      <c r="B122" s="29" t="s">
        <v>223</v>
      </c>
      <c r="C122" s="30" t="s">
        <v>224</v>
      </c>
      <c r="D122" s="30" t="s">
        <v>220</v>
      </c>
      <c r="E122" s="31" t="s">
        <v>11</v>
      </c>
      <c r="F122" s="32">
        <v>963</v>
      </c>
    </row>
    <row r="123" spans="1:6" s="9" customFormat="1" ht="13.9" customHeight="1" x14ac:dyDescent="0.25">
      <c r="A123" s="28">
        <f t="shared" si="4"/>
        <v>6</v>
      </c>
      <c r="B123" s="29" t="s">
        <v>225</v>
      </c>
      <c r="C123" s="30" t="s">
        <v>226</v>
      </c>
      <c r="D123" s="30" t="s">
        <v>227</v>
      </c>
      <c r="E123" s="31" t="s">
        <v>28</v>
      </c>
      <c r="F123" s="32">
        <v>5670</v>
      </c>
    </row>
    <row r="124" spans="1:6" s="9" customFormat="1" ht="13.9" customHeight="1" x14ac:dyDescent="0.25">
      <c r="A124" s="28">
        <f t="shared" si="4"/>
        <v>7</v>
      </c>
      <c r="B124" s="29" t="s">
        <v>228</v>
      </c>
      <c r="C124" s="30" t="s">
        <v>229</v>
      </c>
      <c r="D124" s="30" t="s">
        <v>230</v>
      </c>
      <c r="E124" s="31" t="s">
        <v>28</v>
      </c>
      <c r="F124" s="32">
        <v>5985</v>
      </c>
    </row>
    <row r="125" spans="1:6" s="9" customFormat="1" ht="19.7" customHeight="1" x14ac:dyDescent="0.25">
      <c r="A125" s="28">
        <f t="shared" si="4"/>
        <v>8</v>
      </c>
      <c r="B125" s="29" t="s">
        <v>231</v>
      </c>
      <c r="C125" s="30" t="s">
        <v>232</v>
      </c>
      <c r="D125" s="30" t="s">
        <v>233</v>
      </c>
      <c r="E125" s="31" t="s">
        <v>28</v>
      </c>
      <c r="F125" s="32">
        <v>79000</v>
      </c>
    </row>
    <row r="126" spans="1:6" s="9" customFormat="1" ht="19.7" customHeight="1" x14ac:dyDescent="0.25">
      <c r="A126" s="28">
        <f t="shared" si="4"/>
        <v>9</v>
      </c>
      <c r="B126" s="29" t="s">
        <v>234</v>
      </c>
      <c r="C126" s="30" t="s">
        <v>235</v>
      </c>
      <c r="D126" s="30" t="s">
        <v>236</v>
      </c>
      <c r="E126" s="31" t="s">
        <v>59</v>
      </c>
      <c r="F126" s="32">
        <v>19419.925299999999</v>
      </c>
    </row>
    <row r="127" spans="1:6" s="9" customFormat="1" ht="19.7" customHeight="1" x14ac:dyDescent="0.25">
      <c r="A127" s="28">
        <f t="shared" si="4"/>
        <v>10</v>
      </c>
      <c r="B127" s="29" t="s">
        <v>237</v>
      </c>
      <c r="C127" s="30" t="s">
        <v>238</v>
      </c>
      <c r="D127" s="30" t="s">
        <v>239</v>
      </c>
      <c r="E127" s="31" t="s">
        <v>28</v>
      </c>
      <c r="F127" s="32">
        <v>61999.999900000003</v>
      </c>
    </row>
    <row r="128" spans="1:6" s="9" customFormat="1" ht="19.7" customHeight="1" x14ac:dyDescent="0.25">
      <c r="A128" s="28">
        <f t="shared" si="4"/>
        <v>11</v>
      </c>
      <c r="B128" s="29" t="s">
        <v>237</v>
      </c>
      <c r="C128" s="30" t="s">
        <v>238</v>
      </c>
      <c r="D128" s="30" t="s">
        <v>239</v>
      </c>
      <c r="E128" s="31" t="s">
        <v>28</v>
      </c>
      <c r="F128" s="32">
        <v>62000</v>
      </c>
    </row>
    <row r="129" spans="1:6" s="9" customFormat="1" ht="19.7" customHeight="1" x14ac:dyDescent="0.25">
      <c r="A129" s="28">
        <f t="shared" si="4"/>
        <v>12</v>
      </c>
      <c r="B129" s="29" t="s">
        <v>240</v>
      </c>
      <c r="C129" s="30" t="s">
        <v>241</v>
      </c>
      <c r="D129" s="30" t="s">
        <v>242</v>
      </c>
      <c r="E129" s="31" t="s">
        <v>59</v>
      </c>
      <c r="F129" s="32">
        <v>2620</v>
      </c>
    </row>
    <row r="130" spans="1:6" s="9" customFormat="1" ht="13.9" customHeight="1" x14ac:dyDescent="0.25">
      <c r="A130" s="28">
        <f t="shared" si="4"/>
        <v>13</v>
      </c>
      <c r="B130" s="29" t="s">
        <v>243</v>
      </c>
      <c r="C130" s="30" t="s">
        <v>244</v>
      </c>
      <c r="D130" s="30" t="s">
        <v>245</v>
      </c>
      <c r="E130" s="31" t="s">
        <v>59</v>
      </c>
      <c r="F130" s="32">
        <v>3049.9976000000001</v>
      </c>
    </row>
    <row r="131" spans="1:6" s="9" customFormat="1" ht="13.9" customHeight="1" x14ac:dyDescent="0.25">
      <c r="A131" s="28">
        <f t="shared" si="4"/>
        <v>14</v>
      </c>
      <c r="B131" s="29" t="s">
        <v>246</v>
      </c>
      <c r="C131" s="30" t="s">
        <v>247</v>
      </c>
      <c r="D131" s="30" t="s">
        <v>248</v>
      </c>
      <c r="E131" s="31" t="s">
        <v>59</v>
      </c>
      <c r="F131" s="32">
        <v>3799.9998999999998</v>
      </c>
    </row>
    <row r="132" spans="1:6" s="9" customFormat="1" ht="19.7" customHeight="1" x14ac:dyDescent="0.25">
      <c r="A132" s="28">
        <f t="shared" si="4"/>
        <v>15</v>
      </c>
      <c r="B132" s="29" t="s">
        <v>249</v>
      </c>
      <c r="C132" s="30" t="s">
        <v>250</v>
      </c>
      <c r="D132" s="30" t="s">
        <v>251</v>
      </c>
      <c r="E132" s="31" t="s">
        <v>59</v>
      </c>
      <c r="F132" s="32">
        <v>13599.999900000001</v>
      </c>
    </row>
    <row r="133" spans="1:6" s="9" customFormat="1" ht="28.9" customHeight="1" x14ac:dyDescent="0.25">
      <c r="A133" s="28">
        <f t="shared" si="4"/>
        <v>16</v>
      </c>
      <c r="B133" s="29" t="s">
        <v>252</v>
      </c>
      <c r="C133" s="30" t="s">
        <v>253</v>
      </c>
      <c r="D133" s="30" t="s">
        <v>214</v>
      </c>
      <c r="E133" s="31" t="s">
        <v>11</v>
      </c>
      <c r="F133" s="32">
        <v>3129</v>
      </c>
    </row>
    <row r="134" spans="1:6" s="9" customFormat="1" ht="28.9" customHeight="1" x14ac:dyDescent="0.25">
      <c r="A134" s="28">
        <f t="shared" si="4"/>
        <v>17</v>
      </c>
      <c r="B134" s="29" t="s">
        <v>254</v>
      </c>
      <c r="C134" s="30" t="s">
        <v>255</v>
      </c>
      <c r="D134" s="30" t="s">
        <v>256</v>
      </c>
      <c r="E134" s="31" t="s">
        <v>59</v>
      </c>
      <c r="F134" s="32">
        <v>6799.9993999999997</v>
      </c>
    </row>
    <row r="135" spans="1:6" s="9" customFormat="1" ht="13.9" customHeight="1" x14ac:dyDescent="0.25">
      <c r="A135" s="28">
        <f t="shared" si="4"/>
        <v>18</v>
      </c>
      <c r="B135" s="29" t="s">
        <v>257</v>
      </c>
      <c r="C135" s="30" t="s">
        <v>258</v>
      </c>
      <c r="D135" s="30" t="s">
        <v>259</v>
      </c>
      <c r="E135" s="31" t="s">
        <v>28</v>
      </c>
      <c r="F135" s="32">
        <v>317747</v>
      </c>
    </row>
    <row r="136" spans="1:6" s="9" customFormat="1" ht="13.9" customHeight="1" x14ac:dyDescent="0.25">
      <c r="A136" s="28">
        <f t="shared" si="4"/>
        <v>19</v>
      </c>
      <c r="B136" s="29" t="s">
        <v>260</v>
      </c>
      <c r="C136" s="30" t="s">
        <v>261</v>
      </c>
      <c r="D136" s="30" t="s">
        <v>262</v>
      </c>
      <c r="E136" s="31" t="s">
        <v>28</v>
      </c>
      <c r="F136" s="32">
        <v>9891</v>
      </c>
    </row>
    <row r="137" spans="1:6" s="9" customFormat="1" ht="13.9" customHeight="1" x14ac:dyDescent="0.25">
      <c r="A137" s="28">
        <f t="shared" si="4"/>
        <v>20</v>
      </c>
      <c r="B137" s="29" t="s">
        <v>263</v>
      </c>
      <c r="C137" s="30" t="s">
        <v>264</v>
      </c>
      <c r="D137" s="30" t="s">
        <v>227</v>
      </c>
      <c r="E137" s="31" t="s">
        <v>28</v>
      </c>
      <c r="F137" s="32">
        <v>7791</v>
      </c>
    </row>
    <row r="138" spans="1:6" s="9" customFormat="1" ht="13.9" customHeight="1" x14ac:dyDescent="0.25">
      <c r="A138" s="28">
        <f t="shared" si="4"/>
        <v>21</v>
      </c>
      <c r="B138" s="29" t="s">
        <v>265</v>
      </c>
      <c r="C138" s="30" t="s">
        <v>266</v>
      </c>
      <c r="D138" s="30" t="s">
        <v>262</v>
      </c>
      <c r="E138" s="31" t="s">
        <v>28</v>
      </c>
      <c r="F138" s="32">
        <v>15750</v>
      </c>
    </row>
    <row r="139" spans="1:6" s="9" customFormat="1" ht="13.9" customHeight="1" x14ac:dyDescent="0.25">
      <c r="A139" s="28">
        <f t="shared" si="4"/>
        <v>22</v>
      </c>
      <c r="B139" s="29" t="s">
        <v>267</v>
      </c>
      <c r="C139" s="30" t="s">
        <v>268</v>
      </c>
      <c r="D139" s="30" t="s">
        <v>269</v>
      </c>
      <c r="E139" s="31" t="s">
        <v>28</v>
      </c>
      <c r="F139" s="32">
        <v>10605</v>
      </c>
    </row>
    <row r="140" spans="1:6" s="9" customFormat="1" ht="13.9" customHeight="1" x14ac:dyDescent="0.25">
      <c r="A140" s="28">
        <f t="shared" si="4"/>
        <v>23</v>
      </c>
      <c r="B140" s="29" t="s">
        <v>270</v>
      </c>
      <c r="C140" s="30" t="s">
        <v>271</v>
      </c>
      <c r="D140" s="30" t="s">
        <v>220</v>
      </c>
      <c r="E140" s="31" t="s">
        <v>59</v>
      </c>
      <c r="F140" s="32">
        <v>735</v>
      </c>
    </row>
    <row r="141" spans="1:6" s="9" customFormat="1" ht="13.9" customHeight="1" x14ac:dyDescent="0.25">
      <c r="A141" s="28">
        <f t="shared" si="4"/>
        <v>24</v>
      </c>
      <c r="B141" s="29" t="s">
        <v>272</v>
      </c>
      <c r="C141" s="30" t="s">
        <v>273</v>
      </c>
      <c r="D141" s="30" t="s">
        <v>230</v>
      </c>
      <c r="E141" s="31" t="s">
        <v>28</v>
      </c>
      <c r="F141" s="32">
        <v>0</v>
      </c>
    </row>
    <row r="142" spans="1:6" s="9" customFormat="1" ht="13.9" customHeight="1" x14ac:dyDescent="0.25">
      <c r="A142" s="28">
        <f t="shared" si="4"/>
        <v>25</v>
      </c>
      <c r="B142" s="29" t="s">
        <v>274</v>
      </c>
      <c r="C142" s="30" t="s">
        <v>275</v>
      </c>
      <c r="D142" s="30" t="s">
        <v>245</v>
      </c>
      <c r="E142" s="31" t="s">
        <v>11</v>
      </c>
      <c r="F142" s="32">
        <v>1183.9905000000001</v>
      </c>
    </row>
    <row r="143" spans="1:6" s="9" customFormat="1" ht="13.9" customHeight="1" x14ac:dyDescent="0.25">
      <c r="A143" s="28">
        <f t="shared" si="4"/>
        <v>26</v>
      </c>
      <c r="B143" s="29" t="s">
        <v>276</v>
      </c>
      <c r="C143" s="30" t="s">
        <v>277</v>
      </c>
      <c r="D143" s="30" t="s">
        <v>278</v>
      </c>
      <c r="E143" s="31" t="s">
        <v>28</v>
      </c>
      <c r="F143" s="32">
        <v>17850</v>
      </c>
    </row>
    <row r="144" spans="1:6" s="9" customFormat="1" ht="13.9" customHeight="1" x14ac:dyDescent="0.25">
      <c r="A144" s="28">
        <f t="shared" si="4"/>
        <v>27</v>
      </c>
      <c r="B144" s="29" t="s">
        <v>279</v>
      </c>
      <c r="C144" s="30" t="s">
        <v>280</v>
      </c>
      <c r="D144" s="30" t="s">
        <v>281</v>
      </c>
      <c r="E144" s="31" t="s">
        <v>28</v>
      </c>
      <c r="F144" s="32">
        <v>17400</v>
      </c>
    </row>
    <row r="145" spans="1:6" s="9" customFormat="1" ht="13.9" customHeight="1" x14ac:dyDescent="0.25">
      <c r="A145" s="28">
        <f t="shared" si="4"/>
        <v>28</v>
      </c>
      <c r="B145" s="29" t="s">
        <v>282</v>
      </c>
      <c r="C145" s="30" t="s">
        <v>283</v>
      </c>
      <c r="D145" s="30" t="s">
        <v>284</v>
      </c>
      <c r="E145" s="31" t="s">
        <v>28</v>
      </c>
      <c r="F145" s="32">
        <v>88999.999899999995</v>
      </c>
    </row>
    <row r="146" spans="1:6" s="9" customFormat="1" ht="13.9" customHeight="1" x14ac:dyDescent="0.25">
      <c r="A146" s="28">
        <f t="shared" si="4"/>
        <v>29</v>
      </c>
      <c r="B146" s="29" t="s">
        <v>282</v>
      </c>
      <c r="C146" s="30" t="s">
        <v>283</v>
      </c>
      <c r="D146" s="30" t="s">
        <v>284</v>
      </c>
      <c r="E146" s="31" t="s">
        <v>28</v>
      </c>
      <c r="F146" s="32">
        <v>89000</v>
      </c>
    </row>
    <row r="147" spans="1:6" s="9" customFormat="1" ht="13.9" customHeight="1" x14ac:dyDescent="0.25">
      <c r="A147" s="28">
        <f t="shared" si="4"/>
        <v>30</v>
      </c>
      <c r="B147" s="29" t="s">
        <v>285</v>
      </c>
      <c r="C147" s="30" t="s">
        <v>286</v>
      </c>
      <c r="D147" s="30" t="s">
        <v>251</v>
      </c>
      <c r="E147" s="31" t="s">
        <v>59</v>
      </c>
      <c r="F147" s="32">
        <v>15399.993</v>
      </c>
    </row>
    <row r="148" spans="1:6" s="9" customFormat="1" ht="13.9" customHeight="1" x14ac:dyDescent="0.25">
      <c r="A148" s="28">
        <f t="shared" si="4"/>
        <v>31</v>
      </c>
      <c r="B148" s="29" t="s">
        <v>287</v>
      </c>
      <c r="C148" s="30" t="s">
        <v>288</v>
      </c>
      <c r="D148" s="30" t="s">
        <v>227</v>
      </c>
      <c r="E148" s="31" t="s">
        <v>28</v>
      </c>
      <c r="F148" s="32">
        <v>7140</v>
      </c>
    </row>
    <row r="149" spans="1:6" s="9" customFormat="1" ht="13.9" customHeight="1" x14ac:dyDescent="0.25">
      <c r="A149" s="28">
        <f t="shared" si="4"/>
        <v>32</v>
      </c>
      <c r="B149" s="29" t="s">
        <v>289</v>
      </c>
      <c r="C149" s="30" t="s">
        <v>290</v>
      </c>
      <c r="D149" s="30" t="s">
        <v>269</v>
      </c>
      <c r="E149" s="31" t="s">
        <v>28</v>
      </c>
      <c r="F149" s="32">
        <v>14091</v>
      </c>
    </row>
    <row r="150" spans="1:6" s="9" customFormat="1" ht="47.1" customHeight="1" x14ac:dyDescent="0.25">
      <c r="A150" s="28">
        <f t="shared" si="4"/>
        <v>33</v>
      </c>
      <c r="B150" s="29" t="s">
        <v>291</v>
      </c>
      <c r="C150" s="30" t="s">
        <v>292</v>
      </c>
      <c r="D150" s="30" t="s">
        <v>239</v>
      </c>
      <c r="E150" s="31" t="s">
        <v>28</v>
      </c>
      <c r="F150" s="32">
        <v>61999.999900000003</v>
      </c>
    </row>
    <row r="151" spans="1:6" s="9" customFormat="1" ht="13.9" customHeight="1" x14ac:dyDescent="0.25">
      <c r="A151" s="28">
        <f t="shared" si="4"/>
        <v>34</v>
      </c>
      <c r="B151" s="29" t="s">
        <v>293</v>
      </c>
      <c r="C151" s="30" t="s">
        <v>294</v>
      </c>
      <c r="D151" s="30" t="s">
        <v>259</v>
      </c>
      <c r="E151" s="31" t="s">
        <v>28</v>
      </c>
      <c r="F151" s="32">
        <v>32315</v>
      </c>
    </row>
    <row r="152" spans="1:6" s="9" customFormat="1" ht="13.9" customHeight="1" x14ac:dyDescent="0.25">
      <c r="A152" s="28">
        <f t="shared" si="4"/>
        <v>35</v>
      </c>
      <c r="B152" s="29" t="s">
        <v>279</v>
      </c>
      <c r="C152" s="30" t="s">
        <v>280</v>
      </c>
      <c r="D152" s="30" t="s">
        <v>281</v>
      </c>
      <c r="E152" s="31" t="s">
        <v>28</v>
      </c>
      <c r="F152" s="32">
        <v>17388</v>
      </c>
    </row>
    <row r="153" spans="1:6" s="9" customFormat="1" ht="28.9" customHeight="1" x14ac:dyDescent="0.25">
      <c r="A153" s="28">
        <f t="shared" si="4"/>
        <v>36</v>
      </c>
      <c r="B153" s="29" t="s">
        <v>295</v>
      </c>
      <c r="C153" s="30" t="s">
        <v>296</v>
      </c>
      <c r="D153" s="30" t="s">
        <v>214</v>
      </c>
      <c r="E153" s="31" t="s">
        <v>59</v>
      </c>
      <c r="F153" s="32">
        <v>4549.9998999999998</v>
      </c>
    </row>
    <row r="154" spans="1:6" s="9" customFormat="1" ht="19.7" customHeight="1" x14ac:dyDescent="0.25">
      <c r="A154" s="28">
        <f t="shared" si="4"/>
        <v>37</v>
      </c>
      <c r="B154" s="29" t="s">
        <v>297</v>
      </c>
      <c r="C154" s="30" t="s">
        <v>298</v>
      </c>
      <c r="D154" s="30" t="s">
        <v>230</v>
      </c>
      <c r="E154" s="31" t="s">
        <v>28</v>
      </c>
      <c r="F154" s="32">
        <v>17749.999899999999</v>
      </c>
    </row>
    <row r="155" spans="1:6" s="9" customFormat="1" ht="18.75" hidden="1" customHeight="1" x14ac:dyDescent="0.25">
      <c r="A155" s="13"/>
      <c r="B155" s="14"/>
      <c r="C155" s="14"/>
      <c r="D155" s="14"/>
      <c r="E155" s="13"/>
      <c r="F155" s="13"/>
    </row>
    <row r="156" spans="1:6" s="12" customFormat="1" ht="16.5" customHeight="1" x14ac:dyDescent="0.25">
      <c r="A156" s="22" t="str">
        <f>"Cộng:  " &amp; COUNT(F118:F155) &amp; " khoản"</f>
        <v>Cộng:  37 khoản</v>
      </c>
      <c r="B156" s="22"/>
      <c r="C156" s="22"/>
      <c r="D156" s="22"/>
      <c r="E156" s="22"/>
      <c r="F156" s="22"/>
    </row>
    <row r="157" spans="1:6" s="10" customFormat="1" ht="16.5" customHeight="1" x14ac:dyDescent="0.25">
      <c r="A157" s="33" t="s">
        <v>299</v>
      </c>
      <c r="B157" s="34"/>
      <c r="C157" s="34"/>
      <c r="D157" s="34"/>
      <c r="E157" s="34"/>
      <c r="F157" s="34"/>
    </row>
    <row r="158" spans="1:6" s="11" customFormat="1" ht="15.75" hidden="1" customHeight="1" x14ac:dyDescent="0.25">
      <c r="A158" s="18"/>
      <c r="B158" s="18"/>
      <c r="C158" s="18"/>
      <c r="D158" s="18"/>
      <c r="E158" s="18"/>
      <c r="F158" s="18"/>
    </row>
    <row r="159" spans="1:6" s="9" customFormat="1" ht="19.7" customHeight="1" x14ac:dyDescent="0.25">
      <c r="A159" s="28">
        <f t="shared" ref="A159:A167" si="5">IF(B159&lt;&gt;"",A158+1,A158)</f>
        <v>1</v>
      </c>
      <c r="B159" s="29" t="s">
        <v>300</v>
      </c>
      <c r="C159" s="30" t="s">
        <v>301</v>
      </c>
      <c r="D159" s="30" t="s">
        <v>302</v>
      </c>
      <c r="E159" s="31" t="s">
        <v>59</v>
      </c>
      <c r="F159" s="32">
        <v>586.99990000000003</v>
      </c>
    </row>
    <row r="160" spans="1:6" s="9" customFormat="1" ht="19.7" customHeight="1" x14ac:dyDescent="0.25">
      <c r="A160" s="28">
        <f t="shared" si="5"/>
        <v>2</v>
      </c>
      <c r="B160" s="29" t="s">
        <v>300</v>
      </c>
      <c r="C160" s="30" t="s">
        <v>301</v>
      </c>
      <c r="D160" s="30" t="s">
        <v>302</v>
      </c>
      <c r="E160" s="31" t="s">
        <v>59</v>
      </c>
      <c r="F160" s="32">
        <v>587</v>
      </c>
    </row>
    <row r="161" spans="1:6" s="9" customFormat="1" ht="13.9" customHeight="1" x14ac:dyDescent="0.25">
      <c r="A161" s="28">
        <f t="shared" si="5"/>
        <v>3</v>
      </c>
      <c r="B161" s="29" t="s">
        <v>303</v>
      </c>
      <c r="C161" s="30" t="s">
        <v>304</v>
      </c>
      <c r="D161" s="30" t="s">
        <v>305</v>
      </c>
      <c r="E161" s="31" t="s">
        <v>59</v>
      </c>
      <c r="F161" s="32">
        <v>93.995999999999995</v>
      </c>
    </row>
    <row r="162" spans="1:6" s="9" customFormat="1" ht="19.7" customHeight="1" x14ac:dyDescent="0.25">
      <c r="A162" s="28">
        <f t="shared" si="5"/>
        <v>4</v>
      </c>
      <c r="B162" s="29" t="s">
        <v>306</v>
      </c>
      <c r="C162" s="30" t="s">
        <v>307</v>
      </c>
      <c r="D162" s="30" t="s">
        <v>308</v>
      </c>
      <c r="E162" s="31" t="s">
        <v>59</v>
      </c>
      <c r="F162" s="32">
        <v>1595</v>
      </c>
    </row>
    <row r="163" spans="1:6" s="9" customFormat="1" ht="13.9" customHeight="1" x14ac:dyDescent="0.25">
      <c r="A163" s="28">
        <f t="shared" si="5"/>
        <v>5</v>
      </c>
      <c r="B163" s="29" t="s">
        <v>309</v>
      </c>
      <c r="C163" s="30" t="s">
        <v>304</v>
      </c>
      <c r="D163" s="30" t="s">
        <v>305</v>
      </c>
      <c r="E163" s="31" t="s">
        <v>59</v>
      </c>
      <c r="F163" s="32">
        <v>85.999200000000002</v>
      </c>
    </row>
    <row r="164" spans="1:6" s="9" customFormat="1" ht="13.9" customHeight="1" x14ac:dyDescent="0.25">
      <c r="A164" s="28">
        <f t="shared" si="5"/>
        <v>6</v>
      </c>
      <c r="B164" s="29" t="s">
        <v>310</v>
      </c>
      <c r="C164" s="30" t="s">
        <v>311</v>
      </c>
      <c r="D164" s="30" t="s">
        <v>305</v>
      </c>
      <c r="E164" s="31" t="s">
        <v>15</v>
      </c>
      <c r="F164" s="32">
        <v>630</v>
      </c>
    </row>
    <row r="165" spans="1:6" s="9" customFormat="1" ht="19.7" customHeight="1" x14ac:dyDescent="0.25">
      <c r="A165" s="28">
        <f t="shared" si="5"/>
        <v>7</v>
      </c>
      <c r="B165" s="29" t="s">
        <v>312</v>
      </c>
      <c r="C165" s="30" t="s">
        <v>313</v>
      </c>
      <c r="D165" s="30" t="s">
        <v>305</v>
      </c>
      <c r="E165" s="31" t="s">
        <v>15</v>
      </c>
      <c r="F165" s="32">
        <v>735</v>
      </c>
    </row>
    <row r="166" spans="1:6" s="9" customFormat="1" ht="19.7" customHeight="1" x14ac:dyDescent="0.25">
      <c r="A166" s="28">
        <f t="shared" si="5"/>
        <v>8</v>
      </c>
      <c r="B166" s="29" t="s">
        <v>314</v>
      </c>
      <c r="C166" s="30" t="s">
        <v>313</v>
      </c>
      <c r="D166" s="30" t="s">
        <v>305</v>
      </c>
      <c r="E166" s="31" t="s">
        <v>15</v>
      </c>
      <c r="F166" s="32">
        <v>735</v>
      </c>
    </row>
    <row r="167" spans="1:6" s="9" customFormat="1" ht="19.7" customHeight="1" x14ac:dyDescent="0.25">
      <c r="A167" s="28">
        <f t="shared" si="5"/>
        <v>9</v>
      </c>
      <c r="B167" s="29" t="s">
        <v>306</v>
      </c>
      <c r="C167" s="30" t="s">
        <v>307</v>
      </c>
      <c r="D167" s="30" t="s">
        <v>308</v>
      </c>
      <c r="E167" s="31" t="s">
        <v>59</v>
      </c>
      <c r="F167" s="32">
        <v>1594.9992999999999</v>
      </c>
    </row>
    <row r="168" spans="1:6" s="9" customFormat="1" ht="18.75" hidden="1" customHeight="1" x14ac:dyDescent="0.25">
      <c r="A168" s="13"/>
      <c r="B168" s="14"/>
      <c r="C168" s="14"/>
      <c r="D168" s="14"/>
      <c r="E168" s="13"/>
      <c r="F168" s="13"/>
    </row>
    <row r="169" spans="1:6" s="12" customFormat="1" ht="16.5" customHeight="1" x14ac:dyDescent="0.25">
      <c r="A169" s="22" t="str">
        <f>"Cộng:  " &amp; COUNT(F159:F168) &amp; " khoản"</f>
        <v>Cộng:  9 khoản</v>
      </c>
      <c r="B169" s="22"/>
      <c r="C169" s="22"/>
      <c r="D169" s="22"/>
      <c r="E169" s="22"/>
      <c r="F169" s="22"/>
    </row>
    <row r="170" spans="1:6" s="10" customFormat="1" ht="16.5" customHeight="1" x14ac:dyDescent="0.25">
      <c r="A170" s="33" t="s">
        <v>315</v>
      </c>
      <c r="B170" s="34"/>
      <c r="C170" s="34"/>
      <c r="D170" s="34"/>
      <c r="E170" s="34"/>
      <c r="F170" s="34"/>
    </row>
    <row r="171" spans="1:6" s="11" customFormat="1" ht="15.75" hidden="1" customHeight="1" x14ac:dyDescent="0.25">
      <c r="A171" s="18"/>
      <c r="B171" s="18"/>
      <c r="C171" s="18"/>
      <c r="D171" s="18"/>
      <c r="E171" s="18"/>
      <c r="F171" s="18"/>
    </row>
    <row r="172" spans="1:6" s="9" customFormat="1" ht="13.9" customHeight="1" x14ac:dyDescent="0.25">
      <c r="A172" s="28">
        <f>IF(B172&lt;&gt;"",A171+1,A171)</f>
        <v>1</v>
      </c>
      <c r="B172" s="29" t="s">
        <v>316</v>
      </c>
      <c r="C172" s="30" t="s">
        <v>317</v>
      </c>
      <c r="D172" s="30" t="s">
        <v>318</v>
      </c>
      <c r="E172" s="31" t="s">
        <v>59</v>
      </c>
      <c r="F172" s="32">
        <v>1439.55</v>
      </c>
    </row>
    <row r="173" spans="1:6" s="9" customFormat="1" ht="19.7" customHeight="1" x14ac:dyDescent="0.25">
      <c r="A173" s="28">
        <f>IF(B173&lt;&gt;"",A172+1,A172)</f>
        <v>2</v>
      </c>
      <c r="B173" s="29" t="s">
        <v>319</v>
      </c>
      <c r="C173" s="30" t="s">
        <v>320</v>
      </c>
      <c r="D173" s="30" t="s">
        <v>321</v>
      </c>
      <c r="E173" s="31" t="s">
        <v>59</v>
      </c>
      <c r="F173" s="32">
        <v>1800</v>
      </c>
    </row>
    <row r="174" spans="1:6" s="9" customFormat="1" ht="18.75" hidden="1" customHeight="1" x14ac:dyDescent="0.25">
      <c r="A174" s="13"/>
      <c r="B174" s="14"/>
      <c r="C174" s="14"/>
      <c r="D174" s="14"/>
      <c r="E174" s="13"/>
      <c r="F174" s="13"/>
    </row>
    <row r="175" spans="1:6" s="12" customFormat="1" ht="16.5" customHeight="1" x14ac:dyDescent="0.25">
      <c r="A175" s="22" t="str">
        <f>"Cộng:  " &amp; COUNT(F172:F174) &amp; " khoản"</f>
        <v>Cộng:  2 khoản</v>
      </c>
      <c r="B175" s="22"/>
      <c r="C175" s="22"/>
      <c r="D175" s="22"/>
      <c r="E175" s="22"/>
      <c r="F175" s="22"/>
    </row>
    <row r="176" spans="1:6" s="10" customFormat="1" ht="16.5" customHeight="1" x14ac:dyDescent="0.25">
      <c r="A176" s="33" t="s">
        <v>322</v>
      </c>
      <c r="B176" s="34"/>
      <c r="C176" s="34"/>
      <c r="D176" s="34"/>
      <c r="E176" s="34"/>
      <c r="F176" s="34"/>
    </row>
    <row r="177" spans="1:6" s="11" customFormat="1" ht="15.75" hidden="1" customHeight="1" x14ac:dyDescent="0.25">
      <c r="A177" s="18"/>
      <c r="B177" s="18"/>
      <c r="C177" s="18"/>
      <c r="D177" s="18"/>
      <c r="E177" s="18"/>
      <c r="F177" s="18"/>
    </row>
    <row r="178" spans="1:6" s="9" customFormat="1" ht="28.9" customHeight="1" x14ac:dyDescent="0.25">
      <c r="A178" s="28">
        <f t="shared" ref="A178:A199" si="6">IF(B178&lt;&gt;"",A177+1,A177)</f>
        <v>1</v>
      </c>
      <c r="B178" s="29" t="s">
        <v>323</v>
      </c>
      <c r="C178" s="30" t="s">
        <v>324</v>
      </c>
      <c r="D178" s="30" t="s">
        <v>325</v>
      </c>
      <c r="E178" s="31" t="s">
        <v>59</v>
      </c>
      <c r="F178" s="32">
        <v>480</v>
      </c>
    </row>
    <row r="179" spans="1:6" s="9" customFormat="1" ht="28.9" customHeight="1" x14ac:dyDescent="0.25">
      <c r="A179" s="28">
        <f t="shared" si="6"/>
        <v>2</v>
      </c>
      <c r="B179" s="29" t="s">
        <v>326</v>
      </c>
      <c r="C179" s="30" t="s">
        <v>327</v>
      </c>
      <c r="D179" s="30" t="s">
        <v>328</v>
      </c>
      <c r="E179" s="31" t="s">
        <v>59</v>
      </c>
      <c r="F179" s="32">
        <v>224.994</v>
      </c>
    </row>
    <row r="180" spans="1:6" s="9" customFormat="1" ht="19.7" customHeight="1" x14ac:dyDescent="0.25">
      <c r="A180" s="28">
        <f t="shared" si="6"/>
        <v>3</v>
      </c>
      <c r="B180" s="29" t="s">
        <v>329</v>
      </c>
      <c r="C180" s="30" t="s">
        <v>330</v>
      </c>
      <c r="D180" s="30" t="s">
        <v>331</v>
      </c>
      <c r="E180" s="31" t="s">
        <v>59</v>
      </c>
      <c r="F180" s="32">
        <v>9799.9995999999992</v>
      </c>
    </row>
    <row r="181" spans="1:6" s="9" customFormat="1" ht="19.7" customHeight="1" x14ac:dyDescent="0.25">
      <c r="A181" s="28">
        <f t="shared" si="6"/>
        <v>4</v>
      </c>
      <c r="B181" s="29" t="s">
        <v>332</v>
      </c>
      <c r="C181" s="30" t="s">
        <v>333</v>
      </c>
      <c r="D181" s="30" t="s">
        <v>334</v>
      </c>
      <c r="E181" s="31" t="s">
        <v>15</v>
      </c>
      <c r="F181" s="32">
        <v>32999.82</v>
      </c>
    </row>
    <row r="182" spans="1:6" s="9" customFormat="1" ht="13.9" customHeight="1" x14ac:dyDescent="0.25">
      <c r="A182" s="28">
        <f t="shared" si="6"/>
        <v>5</v>
      </c>
      <c r="B182" s="29" t="s">
        <v>335</v>
      </c>
      <c r="C182" s="30" t="s">
        <v>336</v>
      </c>
      <c r="D182" s="30" t="s">
        <v>337</v>
      </c>
      <c r="E182" s="31" t="s">
        <v>59</v>
      </c>
      <c r="F182" s="32">
        <v>15601.95</v>
      </c>
    </row>
    <row r="183" spans="1:6" s="9" customFormat="1" ht="19.7" customHeight="1" x14ac:dyDescent="0.25">
      <c r="A183" s="28">
        <f t="shared" si="6"/>
        <v>6</v>
      </c>
      <c r="B183" s="29" t="s">
        <v>338</v>
      </c>
      <c r="C183" s="30" t="s">
        <v>339</v>
      </c>
      <c r="D183" s="30" t="s">
        <v>337</v>
      </c>
      <c r="E183" s="31" t="s">
        <v>15</v>
      </c>
      <c r="F183" s="32">
        <v>18065.88</v>
      </c>
    </row>
    <row r="184" spans="1:6" s="9" customFormat="1" ht="28.9" customHeight="1" x14ac:dyDescent="0.25">
      <c r="A184" s="28">
        <f t="shared" si="6"/>
        <v>7</v>
      </c>
      <c r="B184" s="29" t="s">
        <v>340</v>
      </c>
      <c r="C184" s="30" t="s">
        <v>341</v>
      </c>
      <c r="D184" s="30" t="s">
        <v>325</v>
      </c>
      <c r="E184" s="31" t="s">
        <v>59</v>
      </c>
      <c r="F184" s="32">
        <v>2940</v>
      </c>
    </row>
    <row r="185" spans="1:6" s="9" customFormat="1" ht="13.9" customHeight="1" x14ac:dyDescent="0.25">
      <c r="A185" s="28">
        <f t="shared" si="6"/>
        <v>8</v>
      </c>
      <c r="B185" s="29" t="s">
        <v>342</v>
      </c>
      <c r="C185" s="30" t="s">
        <v>343</v>
      </c>
      <c r="D185" s="30" t="s">
        <v>337</v>
      </c>
      <c r="E185" s="31" t="s">
        <v>59</v>
      </c>
      <c r="F185" s="32">
        <v>13999.999900000001</v>
      </c>
    </row>
    <row r="186" spans="1:6" s="9" customFormat="1" ht="13.9" customHeight="1" x14ac:dyDescent="0.25">
      <c r="A186" s="28">
        <f t="shared" si="6"/>
        <v>9</v>
      </c>
      <c r="B186" s="29" t="s">
        <v>344</v>
      </c>
      <c r="C186" s="30" t="s">
        <v>345</v>
      </c>
      <c r="D186" s="30" t="s">
        <v>346</v>
      </c>
      <c r="E186" s="31" t="s">
        <v>59</v>
      </c>
      <c r="F186" s="32">
        <v>3150</v>
      </c>
    </row>
    <row r="187" spans="1:6" s="9" customFormat="1" ht="28.9" customHeight="1" x14ac:dyDescent="0.25">
      <c r="A187" s="28">
        <f t="shared" si="6"/>
        <v>10</v>
      </c>
      <c r="B187" s="29" t="s">
        <v>347</v>
      </c>
      <c r="C187" s="30" t="s">
        <v>348</v>
      </c>
      <c r="D187" s="30" t="s">
        <v>325</v>
      </c>
      <c r="E187" s="31" t="s">
        <v>11</v>
      </c>
      <c r="F187" s="32">
        <v>1320</v>
      </c>
    </row>
    <row r="188" spans="1:6" s="9" customFormat="1" ht="28.9" customHeight="1" x14ac:dyDescent="0.25">
      <c r="A188" s="28">
        <f t="shared" si="6"/>
        <v>11</v>
      </c>
      <c r="B188" s="29" t="s">
        <v>349</v>
      </c>
      <c r="C188" s="30" t="s">
        <v>350</v>
      </c>
      <c r="D188" s="30" t="s">
        <v>325</v>
      </c>
      <c r="E188" s="31" t="s">
        <v>11</v>
      </c>
      <c r="F188" s="32">
        <v>276.99</v>
      </c>
    </row>
    <row r="189" spans="1:6" s="9" customFormat="1" ht="19.7" customHeight="1" x14ac:dyDescent="0.25">
      <c r="A189" s="28">
        <f t="shared" si="6"/>
        <v>12</v>
      </c>
      <c r="B189" s="29" t="s">
        <v>351</v>
      </c>
      <c r="C189" s="30" t="s">
        <v>352</v>
      </c>
      <c r="D189" s="30" t="s">
        <v>346</v>
      </c>
      <c r="E189" s="31" t="s">
        <v>59</v>
      </c>
      <c r="F189" s="32">
        <v>2604</v>
      </c>
    </row>
    <row r="190" spans="1:6" s="9" customFormat="1" ht="28.9" customHeight="1" x14ac:dyDescent="0.25">
      <c r="A190" s="28">
        <f t="shared" si="6"/>
        <v>13</v>
      </c>
      <c r="B190" s="29" t="s">
        <v>353</v>
      </c>
      <c r="C190" s="30" t="s">
        <v>354</v>
      </c>
      <c r="D190" s="30" t="s">
        <v>325</v>
      </c>
      <c r="E190" s="31" t="s">
        <v>11</v>
      </c>
      <c r="F190" s="32">
        <v>298</v>
      </c>
    </row>
    <row r="191" spans="1:6" s="9" customFormat="1" ht="28.9" customHeight="1" x14ac:dyDescent="0.25">
      <c r="A191" s="28">
        <f t="shared" si="6"/>
        <v>14</v>
      </c>
      <c r="B191" s="29" t="s">
        <v>355</v>
      </c>
      <c r="C191" s="30" t="s">
        <v>356</v>
      </c>
      <c r="D191" s="30" t="s">
        <v>325</v>
      </c>
      <c r="E191" s="31" t="s">
        <v>11</v>
      </c>
      <c r="F191" s="32">
        <v>337</v>
      </c>
    </row>
    <row r="192" spans="1:6" s="9" customFormat="1" ht="19.7" customHeight="1" x14ac:dyDescent="0.25">
      <c r="A192" s="28">
        <f t="shared" si="6"/>
        <v>15</v>
      </c>
      <c r="B192" s="29" t="s">
        <v>357</v>
      </c>
      <c r="C192" s="30" t="s">
        <v>358</v>
      </c>
      <c r="D192" s="30" t="s">
        <v>359</v>
      </c>
      <c r="E192" s="31" t="s">
        <v>15</v>
      </c>
      <c r="F192" s="32">
        <v>2205</v>
      </c>
    </row>
    <row r="193" spans="1:6" s="9" customFormat="1" ht="13.9" customHeight="1" x14ac:dyDescent="0.25">
      <c r="A193" s="28">
        <f t="shared" si="6"/>
        <v>16</v>
      </c>
      <c r="B193" s="29" t="s">
        <v>360</v>
      </c>
      <c r="C193" s="30" t="s">
        <v>361</v>
      </c>
      <c r="D193" s="30" t="s">
        <v>359</v>
      </c>
      <c r="E193" s="31" t="s">
        <v>59</v>
      </c>
      <c r="F193" s="32">
        <v>610</v>
      </c>
    </row>
    <row r="194" spans="1:6" s="9" customFormat="1" ht="28.9" customHeight="1" x14ac:dyDescent="0.25">
      <c r="A194" s="28">
        <f t="shared" si="6"/>
        <v>17</v>
      </c>
      <c r="B194" s="29" t="s">
        <v>362</v>
      </c>
      <c r="C194" s="30" t="s">
        <v>363</v>
      </c>
      <c r="D194" s="30" t="s">
        <v>325</v>
      </c>
      <c r="E194" s="31" t="s">
        <v>59</v>
      </c>
      <c r="F194" s="32">
        <v>2730</v>
      </c>
    </row>
    <row r="195" spans="1:6" s="9" customFormat="1" ht="28.9" customHeight="1" x14ac:dyDescent="0.25">
      <c r="A195" s="28">
        <f t="shared" si="6"/>
        <v>18</v>
      </c>
      <c r="B195" s="29" t="s">
        <v>364</v>
      </c>
      <c r="C195" s="30" t="s">
        <v>354</v>
      </c>
      <c r="D195" s="30" t="s">
        <v>325</v>
      </c>
      <c r="E195" s="31" t="s">
        <v>11</v>
      </c>
      <c r="F195" s="32">
        <v>298</v>
      </c>
    </row>
    <row r="196" spans="1:6" s="9" customFormat="1" ht="28.9" customHeight="1" x14ac:dyDescent="0.25">
      <c r="A196" s="28">
        <f t="shared" si="6"/>
        <v>19</v>
      </c>
      <c r="B196" s="29" t="s">
        <v>365</v>
      </c>
      <c r="C196" s="30" t="s">
        <v>366</v>
      </c>
      <c r="D196" s="30" t="s">
        <v>325</v>
      </c>
      <c r="E196" s="31" t="s">
        <v>59</v>
      </c>
      <c r="F196" s="32">
        <v>229.9999</v>
      </c>
    </row>
    <row r="197" spans="1:6" s="9" customFormat="1" ht="13.9" customHeight="1" x14ac:dyDescent="0.25">
      <c r="A197" s="28">
        <f t="shared" si="6"/>
        <v>20</v>
      </c>
      <c r="B197" s="29" t="s">
        <v>360</v>
      </c>
      <c r="C197" s="30" t="s">
        <v>361</v>
      </c>
      <c r="D197" s="30" t="s">
        <v>359</v>
      </c>
      <c r="E197" s="31" t="s">
        <v>59</v>
      </c>
      <c r="F197" s="32">
        <v>609.99990000000003</v>
      </c>
    </row>
    <row r="198" spans="1:6" s="9" customFormat="1" ht="28.9" customHeight="1" x14ac:dyDescent="0.25">
      <c r="A198" s="28">
        <f t="shared" si="6"/>
        <v>21</v>
      </c>
      <c r="B198" s="29" t="s">
        <v>323</v>
      </c>
      <c r="C198" s="30" t="s">
        <v>324</v>
      </c>
      <c r="D198" s="30" t="s">
        <v>325</v>
      </c>
      <c r="E198" s="31" t="s">
        <v>59</v>
      </c>
      <c r="F198" s="32">
        <v>479.99990000000003</v>
      </c>
    </row>
    <row r="199" spans="1:6" s="9" customFormat="1" ht="13.9" customHeight="1" x14ac:dyDescent="0.25">
      <c r="A199" s="28">
        <f t="shared" si="6"/>
        <v>22</v>
      </c>
      <c r="B199" s="29" t="s">
        <v>367</v>
      </c>
      <c r="C199" s="30" t="s">
        <v>368</v>
      </c>
      <c r="D199" s="30" t="s">
        <v>359</v>
      </c>
      <c r="E199" s="31" t="s">
        <v>59</v>
      </c>
      <c r="F199" s="32">
        <v>849.99990000000003</v>
      </c>
    </row>
    <row r="200" spans="1:6" s="9" customFormat="1" ht="18.75" hidden="1" customHeight="1" x14ac:dyDescent="0.25">
      <c r="A200" s="13"/>
      <c r="B200" s="14"/>
      <c r="C200" s="14"/>
      <c r="D200" s="14"/>
      <c r="E200" s="13"/>
      <c r="F200" s="13"/>
    </row>
    <row r="201" spans="1:6" s="12" customFormat="1" ht="16.5" customHeight="1" x14ac:dyDescent="0.25">
      <c r="A201" s="22" t="str">
        <f>"Cộng:  " &amp; COUNT(F178:F200) &amp; " khoản"</f>
        <v>Cộng:  22 khoản</v>
      </c>
      <c r="B201" s="22"/>
      <c r="C201" s="22"/>
      <c r="D201" s="22"/>
      <c r="E201" s="22"/>
      <c r="F201" s="22"/>
    </row>
    <row r="202" spans="1:6" s="10" customFormat="1" ht="16.5" customHeight="1" x14ac:dyDescent="0.25">
      <c r="A202" s="33" t="s">
        <v>369</v>
      </c>
      <c r="B202" s="34"/>
      <c r="C202" s="34"/>
      <c r="D202" s="34"/>
      <c r="E202" s="34"/>
      <c r="F202" s="34"/>
    </row>
    <row r="203" spans="1:6" s="11" customFormat="1" ht="15.75" hidden="1" customHeight="1" x14ac:dyDescent="0.25">
      <c r="A203" s="18"/>
      <c r="B203" s="18"/>
      <c r="C203" s="18"/>
      <c r="D203" s="18"/>
      <c r="E203" s="18"/>
      <c r="F203" s="18"/>
    </row>
    <row r="204" spans="1:6" s="9" customFormat="1" ht="13.9" customHeight="1" x14ac:dyDescent="0.25">
      <c r="A204" s="28">
        <f t="shared" ref="A204:A226" si="7">IF(B204&lt;&gt;"",A203+1,A203)</f>
        <v>1</v>
      </c>
      <c r="B204" s="29" t="s">
        <v>370</v>
      </c>
      <c r="C204" s="30" t="s">
        <v>371</v>
      </c>
      <c r="D204" s="30" t="s">
        <v>372</v>
      </c>
      <c r="E204" s="31" t="s">
        <v>181</v>
      </c>
      <c r="F204" s="32">
        <v>7602</v>
      </c>
    </row>
    <row r="205" spans="1:6" s="9" customFormat="1" ht="19.7" customHeight="1" x14ac:dyDescent="0.25">
      <c r="A205" s="28">
        <f t="shared" si="7"/>
        <v>2</v>
      </c>
      <c r="B205" s="29" t="s">
        <v>373</v>
      </c>
      <c r="C205" s="30" t="s">
        <v>374</v>
      </c>
      <c r="D205" s="30" t="s">
        <v>372</v>
      </c>
      <c r="E205" s="31" t="s">
        <v>181</v>
      </c>
      <c r="F205" s="32">
        <v>9151</v>
      </c>
    </row>
    <row r="206" spans="1:6" s="9" customFormat="1" ht="19.7" customHeight="1" x14ac:dyDescent="0.25">
      <c r="A206" s="28">
        <f t="shared" si="7"/>
        <v>3</v>
      </c>
      <c r="B206" s="29" t="s">
        <v>375</v>
      </c>
      <c r="C206" s="30" t="s">
        <v>376</v>
      </c>
      <c r="D206" s="30" t="s">
        <v>372</v>
      </c>
      <c r="E206" s="31" t="s">
        <v>15</v>
      </c>
      <c r="F206" s="32">
        <v>956</v>
      </c>
    </row>
    <row r="207" spans="1:6" s="9" customFormat="1" ht="19.7" customHeight="1" x14ac:dyDescent="0.25">
      <c r="A207" s="28">
        <f t="shared" si="7"/>
        <v>4</v>
      </c>
      <c r="B207" s="29" t="s">
        <v>377</v>
      </c>
      <c r="C207" s="30" t="s">
        <v>378</v>
      </c>
      <c r="D207" s="30" t="s">
        <v>379</v>
      </c>
      <c r="E207" s="31" t="s">
        <v>15</v>
      </c>
      <c r="F207" s="32">
        <v>2898</v>
      </c>
    </row>
    <row r="208" spans="1:6" s="9" customFormat="1" ht="38.1" customHeight="1" x14ac:dyDescent="0.25">
      <c r="A208" s="28">
        <f t="shared" si="7"/>
        <v>5</v>
      </c>
      <c r="B208" s="29" t="s">
        <v>380</v>
      </c>
      <c r="C208" s="30" t="s">
        <v>381</v>
      </c>
      <c r="D208" s="30" t="s">
        <v>382</v>
      </c>
      <c r="E208" s="31" t="s">
        <v>383</v>
      </c>
      <c r="F208" s="32">
        <v>6080</v>
      </c>
    </row>
    <row r="209" spans="1:6" s="9" customFormat="1" ht="19.7" customHeight="1" x14ac:dyDescent="0.25">
      <c r="A209" s="28">
        <f t="shared" si="7"/>
        <v>6</v>
      </c>
      <c r="B209" s="29" t="s">
        <v>384</v>
      </c>
      <c r="C209" s="30" t="s">
        <v>385</v>
      </c>
      <c r="D209" s="30" t="s">
        <v>382</v>
      </c>
      <c r="E209" s="31" t="s">
        <v>181</v>
      </c>
      <c r="F209" s="32">
        <v>6349.9998999999998</v>
      </c>
    </row>
    <row r="210" spans="1:6" s="9" customFormat="1" ht="19.7" customHeight="1" x14ac:dyDescent="0.25">
      <c r="A210" s="28">
        <f t="shared" si="7"/>
        <v>7</v>
      </c>
      <c r="B210" s="29" t="s">
        <v>384</v>
      </c>
      <c r="C210" s="30" t="s">
        <v>385</v>
      </c>
      <c r="D210" s="30" t="s">
        <v>382</v>
      </c>
      <c r="E210" s="31" t="s">
        <v>181</v>
      </c>
      <c r="F210" s="32">
        <v>6350</v>
      </c>
    </row>
    <row r="211" spans="1:6" s="9" customFormat="1" ht="19.7" customHeight="1" x14ac:dyDescent="0.25">
      <c r="A211" s="28">
        <f t="shared" si="7"/>
        <v>8</v>
      </c>
      <c r="B211" s="29" t="s">
        <v>386</v>
      </c>
      <c r="C211" s="30" t="s">
        <v>387</v>
      </c>
      <c r="D211" s="30" t="s">
        <v>382</v>
      </c>
      <c r="E211" s="31" t="s">
        <v>181</v>
      </c>
      <c r="F211" s="32">
        <v>8190</v>
      </c>
    </row>
    <row r="212" spans="1:6" s="9" customFormat="1" ht="28.9" customHeight="1" x14ac:dyDescent="0.25">
      <c r="A212" s="28">
        <f t="shared" si="7"/>
        <v>9</v>
      </c>
      <c r="B212" s="29" t="s">
        <v>388</v>
      </c>
      <c r="C212" s="30" t="s">
        <v>389</v>
      </c>
      <c r="D212" s="30" t="s">
        <v>390</v>
      </c>
      <c r="E212" s="31" t="s">
        <v>391</v>
      </c>
      <c r="F212" s="32">
        <v>7245</v>
      </c>
    </row>
    <row r="213" spans="1:6" s="9" customFormat="1" ht="19.7" customHeight="1" x14ac:dyDescent="0.25">
      <c r="A213" s="28">
        <f t="shared" si="7"/>
        <v>10</v>
      </c>
      <c r="B213" s="29" t="s">
        <v>392</v>
      </c>
      <c r="C213" s="30" t="s">
        <v>393</v>
      </c>
      <c r="D213" s="30" t="s">
        <v>379</v>
      </c>
      <c r="E213" s="31" t="s">
        <v>15</v>
      </c>
      <c r="F213" s="32">
        <v>2625</v>
      </c>
    </row>
    <row r="214" spans="1:6" s="9" customFormat="1" ht="19.7" customHeight="1" x14ac:dyDescent="0.25">
      <c r="A214" s="28">
        <f t="shared" si="7"/>
        <v>11</v>
      </c>
      <c r="B214" s="29" t="s">
        <v>394</v>
      </c>
      <c r="C214" s="30" t="s">
        <v>395</v>
      </c>
      <c r="D214" s="30" t="s">
        <v>396</v>
      </c>
      <c r="E214" s="31" t="s">
        <v>15</v>
      </c>
      <c r="F214" s="32">
        <v>884.99990000000003</v>
      </c>
    </row>
    <row r="215" spans="1:6" s="9" customFormat="1" ht="19.7" customHeight="1" x14ac:dyDescent="0.25">
      <c r="A215" s="28">
        <f t="shared" si="7"/>
        <v>12</v>
      </c>
      <c r="B215" s="29" t="s">
        <v>397</v>
      </c>
      <c r="C215" s="30" t="s">
        <v>398</v>
      </c>
      <c r="D215" s="30" t="s">
        <v>372</v>
      </c>
      <c r="E215" s="31" t="s">
        <v>181</v>
      </c>
      <c r="F215" s="32">
        <v>11550</v>
      </c>
    </row>
    <row r="216" spans="1:6" s="9" customFormat="1" ht="19.7" customHeight="1" x14ac:dyDescent="0.25">
      <c r="A216" s="28">
        <f t="shared" si="7"/>
        <v>13</v>
      </c>
      <c r="B216" s="29" t="s">
        <v>375</v>
      </c>
      <c r="C216" s="30" t="s">
        <v>376</v>
      </c>
      <c r="D216" s="30" t="s">
        <v>372</v>
      </c>
      <c r="E216" s="31" t="s">
        <v>15</v>
      </c>
      <c r="F216" s="32">
        <v>955.99990000000003</v>
      </c>
    </row>
    <row r="217" spans="1:6" s="9" customFormat="1" ht="38.1" customHeight="1" x14ac:dyDescent="0.25">
      <c r="A217" s="28">
        <f t="shared" si="7"/>
        <v>14</v>
      </c>
      <c r="B217" s="29" t="s">
        <v>399</v>
      </c>
      <c r="C217" s="30" t="s">
        <v>400</v>
      </c>
      <c r="D217" s="30" t="s">
        <v>382</v>
      </c>
      <c r="E217" s="31" t="s">
        <v>383</v>
      </c>
      <c r="F217" s="32">
        <v>6668</v>
      </c>
    </row>
    <row r="218" spans="1:6" s="9" customFormat="1" ht="28.9" customHeight="1" x14ac:dyDescent="0.25">
      <c r="A218" s="28">
        <f t="shared" si="7"/>
        <v>15</v>
      </c>
      <c r="B218" s="29" t="s">
        <v>401</v>
      </c>
      <c r="C218" s="30" t="s">
        <v>402</v>
      </c>
      <c r="D218" s="30" t="s">
        <v>372</v>
      </c>
      <c r="E218" s="31" t="s">
        <v>181</v>
      </c>
      <c r="F218" s="32">
        <v>12016.999900000001</v>
      </c>
    </row>
    <row r="219" spans="1:6" s="9" customFormat="1" ht="13.9" customHeight="1" x14ac:dyDescent="0.25">
      <c r="A219" s="28">
        <f t="shared" si="7"/>
        <v>16</v>
      </c>
      <c r="B219" s="29" t="s">
        <v>403</v>
      </c>
      <c r="C219" s="30" t="s">
        <v>404</v>
      </c>
      <c r="D219" s="30" t="s">
        <v>372</v>
      </c>
      <c r="E219" s="31" t="s">
        <v>15</v>
      </c>
      <c r="F219" s="32">
        <v>956</v>
      </c>
    </row>
    <row r="220" spans="1:6" s="9" customFormat="1" ht="28.9" customHeight="1" x14ac:dyDescent="0.25">
      <c r="A220" s="28">
        <f t="shared" si="7"/>
        <v>17</v>
      </c>
      <c r="B220" s="29" t="s">
        <v>405</v>
      </c>
      <c r="C220" s="30" t="s">
        <v>406</v>
      </c>
      <c r="D220" s="30" t="s">
        <v>407</v>
      </c>
      <c r="E220" s="31" t="s">
        <v>391</v>
      </c>
      <c r="F220" s="32">
        <v>11550</v>
      </c>
    </row>
    <row r="221" spans="1:6" s="9" customFormat="1" ht="38.1" customHeight="1" x14ac:dyDescent="0.25">
      <c r="A221" s="28">
        <f t="shared" si="7"/>
        <v>18</v>
      </c>
      <c r="B221" s="29" t="s">
        <v>408</v>
      </c>
      <c r="C221" s="30" t="s">
        <v>400</v>
      </c>
      <c r="D221" s="30" t="s">
        <v>382</v>
      </c>
      <c r="E221" s="31" t="s">
        <v>383</v>
      </c>
      <c r="F221" s="32">
        <v>7350</v>
      </c>
    </row>
    <row r="222" spans="1:6" s="9" customFormat="1" ht="38.1" customHeight="1" x14ac:dyDescent="0.25">
      <c r="A222" s="28">
        <f t="shared" si="7"/>
        <v>19</v>
      </c>
      <c r="B222" s="29" t="s">
        <v>409</v>
      </c>
      <c r="C222" s="30" t="s">
        <v>410</v>
      </c>
      <c r="D222" s="30" t="s">
        <v>382</v>
      </c>
      <c r="E222" s="31" t="s">
        <v>411</v>
      </c>
      <c r="F222" s="32">
        <v>8400</v>
      </c>
    </row>
    <row r="223" spans="1:6" s="9" customFormat="1" ht="13.9" customHeight="1" x14ac:dyDescent="0.25">
      <c r="A223" s="28">
        <f t="shared" si="7"/>
        <v>20</v>
      </c>
      <c r="B223" s="29" t="s">
        <v>412</v>
      </c>
      <c r="C223" s="30" t="s">
        <v>371</v>
      </c>
      <c r="D223" s="30" t="s">
        <v>372</v>
      </c>
      <c r="E223" s="31" t="s">
        <v>181</v>
      </c>
      <c r="F223" s="32">
        <v>8295</v>
      </c>
    </row>
    <row r="224" spans="1:6" s="9" customFormat="1" ht="38.1" customHeight="1" x14ac:dyDescent="0.25">
      <c r="A224" s="28">
        <f t="shared" si="7"/>
        <v>21</v>
      </c>
      <c r="B224" s="29" t="s">
        <v>413</v>
      </c>
      <c r="C224" s="30" t="s">
        <v>414</v>
      </c>
      <c r="D224" s="30" t="s">
        <v>382</v>
      </c>
      <c r="E224" s="31" t="s">
        <v>411</v>
      </c>
      <c r="F224" s="32">
        <v>7298</v>
      </c>
    </row>
    <row r="225" spans="1:6" s="9" customFormat="1" ht="28.9" customHeight="1" x14ac:dyDescent="0.25">
      <c r="A225" s="28">
        <f t="shared" si="7"/>
        <v>22</v>
      </c>
      <c r="B225" s="29" t="s">
        <v>415</v>
      </c>
      <c r="C225" s="30" t="s">
        <v>416</v>
      </c>
      <c r="D225" s="30" t="s">
        <v>396</v>
      </c>
      <c r="E225" s="31" t="s">
        <v>15</v>
      </c>
      <c r="F225" s="32">
        <v>896.99990000000003</v>
      </c>
    </row>
    <row r="226" spans="1:6" s="9" customFormat="1" ht="47.1" customHeight="1" x14ac:dyDescent="0.25">
      <c r="A226" s="28">
        <f t="shared" si="7"/>
        <v>23</v>
      </c>
      <c r="B226" s="29" t="s">
        <v>417</v>
      </c>
      <c r="C226" s="30" t="s">
        <v>418</v>
      </c>
      <c r="D226" s="30" t="s">
        <v>419</v>
      </c>
      <c r="E226" s="31" t="s">
        <v>181</v>
      </c>
      <c r="F226" s="32">
        <v>20479.935000000001</v>
      </c>
    </row>
    <row r="227" spans="1:6" s="9" customFormat="1" ht="18.75" hidden="1" customHeight="1" x14ac:dyDescent="0.25">
      <c r="A227" s="13"/>
      <c r="B227" s="14"/>
      <c r="C227" s="14"/>
      <c r="D227" s="14"/>
      <c r="E227" s="13"/>
      <c r="F227" s="13"/>
    </row>
    <row r="228" spans="1:6" s="12" customFormat="1" ht="16.5" customHeight="1" x14ac:dyDescent="0.25">
      <c r="A228" s="22" t="str">
        <f>"Cộng:  " &amp; COUNT(F204:F227) &amp; " khoản"</f>
        <v>Cộng:  23 khoản</v>
      </c>
      <c r="B228" s="22"/>
      <c r="C228" s="22"/>
      <c r="D228" s="22"/>
      <c r="E228" s="22"/>
      <c r="F228" s="22"/>
    </row>
    <row r="229" spans="1:6" s="10" customFormat="1" ht="16.5" customHeight="1" x14ac:dyDescent="0.25">
      <c r="A229" s="33" t="s">
        <v>420</v>
      </c>
      <c r="B229" s="34"/>
      <c r="C229" s="34"/>
      <c r="D229" s="34"/>
      <c r="E229" s="34"/>
      <c r="F229" s="34"/>
    </row>
    <row r="230" spans="1:6" s="11" customFormat="1" ht="15.75" hidden="1" customHeight="1" x14ac:dyDescent="0.25">
      <c r="A230" s="18"/>
      <c r="B230" s="18"/>
      <c r="C230" s="18"/>
      <c r="D230" s="18"/>
      <c r="E230" s="18"/>
      <c r="F230" s="18"/>
    </row>
    <row r="231" spans="1:6" s="9" customFormat="1" ht="19.7" customHeight="1" x14ac:dyDescent="0.25">
      <c r="A231" s="28">
        <f t="shared" ref="A231:A243" si="8">IF(B231&lt;&gt;"",A230+1,A230)</f>
        <v>1</v>
      </c>
      <c r="B231" s="29" t="s">
        <v>421</v>
      </c>
      <c r="C231" s="30" t="s">
        <v>422</v>
      </c>
      <c r="D231" s="30" t="s">
        <v>423</v>
      </c>
      <c r="E231" s="31" t="s">
        <v>59</v>
      </c>
      <c r="F231" s="32">
        <v>889.99990000000003</v>
      </c>
    </row>
    <row r="232" spans="1:6" s="9" customFormat="1" ht="19.7" customHeight="1" x14ac:dyDescent="0.25">
      <c r="A232" s="28">
        <f t="shared" si="8"/>
        <v>2</v>
      </c>
      <c r="B232" s="29" t="s">
        <v>424</v>
      </c>
      <c r="C232" s="30" t="s">
        <v>425</v>
      </c>
      <c r="D232" s="30" t="s">
        <v>423</v>
      </c>
      <c r="E232" s="31" t="s">
        <v>181</v>
      </c>
      <c r="F232" s="32">
        <v>14540</v>
      </c>
    </row>
    <row r="233" spans="1:6" s="9" customFormat="1" ht="13.9" customHeight="1" x14ac:dyDescent="0.25">
      <c r="A233" s="28">
        <f t="shared" si="8"/>
        <v>3</v>
      </c>
      <c r="B233" s="29" t="s">
        <v>426</v>
      </c>
      <c r="C233" s="30" t="s">
        <v>427</v>
      </c>
      <c r="D233" s="30" t="s">
        <v>428</v>
      </c>
      <c r="E233" s="31" t="s">
        <v>28</v>
      </c>
      <c r="F233" s="32">
        <v>9891</v>
      </c>
    </row>
    <row r="234" spans="1:6" s="9" customFormat="1" ht="13.9" customHeight="1" x14ac:dyDescent="0.25">
      <c r="A234" s="28">
        <f t="shared" si="8"/>
        <v>4</v>
      </c>
      <c r="B234" s="29" t="s">
        <v>429</v>
      </c>
      <c r="C234" s="30" t="s">
        <v>430</v>
      </c>
      <c r="D234" s="30" t="s">
        <v>431</v>
      </c>
      <c r="E234" s="31" t="s">
        <v>28</v>
      </c>
      <c r="F234" s="32">
        <v>55871.55</v>
      </c>
    </row>
    <row r="235" spans="1:6" s="9" customFormat="1" ht="19.7" customHeight="1" x14ac:dyDescent="0.25">
      <c r="A235" s="28">
        <f t="shared" si="8"/>
        <v>5</v>
      </c>
      <c r="B235" s="29" t="s">
        <v>432</v>
      </c>
      <c r="C235" s="30" t="s">
        <v>433</v>
      </c>
      <c r="D235" s="30" t="s">
        <v>431</v>
      </c>
      <c r="E235" s="31" t="s">
        <v>434</v>
      </c>
      <c r="F235" s="32">
        <v>74529</v>
      </c>
    </row>
    <row r="236" spans="1:6" s="9" customFormat="1" ht="28.9" customHeight="1" x14ac:dyDescent="0.25">
      <c r="A236" s="28">
        <f t="shared" si="8"/>
        <v>6</v>
      </c>
      <c r="B236" s="29" t="s">
        <v>435</v>
      </c>
      <c r="C236" s="30" t="s">
        <v>436</v>
      </c>
      <c r="D236" s="30" t="s">
        <v>428</v>
      </c>
      <c r="E236" s="31" t="s">
        <v>181</v>
      </c>
      <c r="F236" s="32">
        <v>63000</v>
      </c>
    </row>
    <row r="237" spans="1:6" s="9" customFormat="1" ht="19.7" customHeight="1" x14ac:dyDescent="0.25">
      <c r="A237" s="28">
        <f t="shared" si="8"/>
        <v>7</v>
      </c>
      <c r="B237" s="29" t="s">
        <v>437</v>
      </c>
      <c r="C237" s="30" t="s">
        <v>438</v>
      </c>
      <c r="D237" s="30" t="s">
        <v>423</v>
      </c>
      <c r="E237" s="31" t="s">
        <v>181</v>
      </c>
      <c r="F237" s="32">
        <v>12690</v>
      </c>
    </row>
    <row r="238" spans="1:6" s="9" customFormat="1" ht="19.7" customHeight="1" x14ac:dyDescent="0.25">
      <c r="A238" s="28">
        <f t="shared" si="8"/>
        <v>8</v>
      </c>
      <c r="B238" s="29" t="s">
        <v>439</v>
      </c>
      <c r="C238" s="30" t="s">
        <v>440</v>
      </c>
      <c r="D238" s="30" t="s">
        <v>423</v>
      </c>
      <c r="E238" s="31" t="s">
        <v>59</v>
      </c>
      <c r="F238" s="32">
        <v>2237</v>
      </c>
    </row>
    <row r="239" spans="1:6" s="9" customFormat="1" ht="13.9" customHeight="1" x14ac:dyDescent="0.25">
      <c r="A239" s="28">
        <f t="shared" si="8"/>
        <v>9</v>
      </c>
      <c r="B239" s="29" t="s">
        <v>441</v>
      </c>
      <c r="C239" s="30" t="s">
        <v>442</v>
      </c>
      <c r="D239" s="30" t="s">
        <v>431</v>
      </c>
      <c r="E239" s="31" t="s">
        <v>59</v>
      </c>
      <c r="F239" s="32">
        <v>274.995</v>
      </c>
    </row>
    <row r="240" spans="1:6" s="9" customFormat="1" ht="19.7" customHeight="1" x14ac:dyDescent="0.25">
      <c r="A240" s="28">
        <f t="shared" si="8"/>
        <v>10</v>
      </c>
      <c r="B240" s="29" t="s">
        <v>443</v>
      </c>
      <c r="C240" s="30" t="s">
        <v>444</v>
      </c>
      <c r="D240" s="30" t="s">
        <v>428</v>
      </c>
      <c r="E240" s="31" t="s">
        <v>15</v>
      </c>
      <c r="F240" s="32">
        <v>15060</v>
      </c>
    </row>
    <row r="241" spans="1:6" s="9" customFormat="1" ht="19.7" customHeight="1" x14ac:dyDescent="0.25">
      <c r="A241" s="28">
        <f t="shared" si="8"/>
        <v>11</v>
      </c>
      <c r="B241" s="29" t="s">
        <v>445</v>
      </c>
      <c r="C241" s="30" t="s">
        <v>446</v>
      </c>
      <c r="D241" s="30" t="s">
        <v>428</v>
      </c>
      <c r="E241" s="31" t="s">
        <v>59</v>
      </c>
      <c r="F241" s="32">
        <v>1599.99</v>
      </c>
    </row>
    <row r="242" spans="1:6" s="9" customFormat="1" ht="19.7" customHeight="1" x14ac:dyDescent="0.25">
      <c r="A242" s="28">
        <f t="shared" si="8"/>
        <v>12</v>
      </c>
      <c r="B242" s="29" t="s">
        <v>447</v>
      </c>
      <c r="C242" s="30" t="s">
        <v>448</v>
      </c>
      <c r="D242" s="30" t="s">
        <v>428</v>
      </c>
      <c r="E242" s="31" t="s">
        <v>449</v>
      </c>
      <c r="F242" s="32">
        <v>18799.999899999999</v>
      </c>
    </row>
    <row r="243" spans="1:6" s="9" customFormat="1" ht="13.9" customHeight="1" x14ac:dyDescent="0.25">
      <c r="A243" s="28">
        <f t="shared" si="8"/>
        <v>13</v>
      </c>
      <c r="B243" s="29" t="s">
        <v>450</v>
      </c>
      <c r="C243" s="30" t="s">
        <v>451</v>
      </c>
      <c r="D243" s="30" t="s">
        <v>428</v>
      </c>
      <c r="E243" s="31" t="s">
        <v>59</v>
      </c>
      <c r="F243" s="32">
        <v>1289.9999</v>
      </c>
    </row>
    <row r="244" spans="1:6" s="9" customFormat="1" ht="18.75" hidden="1" customHeight="1" x14ac:dyDescent="0.25">
      <c r="A244" s="13"/>
      <c r="B244" s="14"/>
      <c r="C244" s="14"/>
      <c r="D244" s="14"/>
      <c r="E244" s="13"/>
      <c r="F244" s="13"/>
    </row>
    <row r="245" spans="1:6" s="12" customFormat="1" ht="16.5" customHeight="1" x14ac:dyDescent="0.25">
      <c r="A245" s="22" t="str">
        <f>"Cộng:  " &amp; COUNT(F231:F244) &amp; " khoản"</f>
        <v>Cộng:  13 khoản</v>
      </c>
      <c r="B245" s="22"/>
      <c r="C245" s="22"/>
      <c r="D245" s="22"/>
      <c r="E245" s="22"/>
      <c r="F245" s="22"/>
    </row>
    <row r="246" spans="1:6" s="10" customFormat="1" ht="16.5" customHeight="1" x14ac:dyDescent="0.25">
      <c r="A246" s="33" t="s">
        <v>452</v>
      </c>
      <c r="B246" s="34"/>
      <c r="C246" s="34"/>
      <c r="D246" s="34"/>
      <c r="E246" s="34"/>
      <c r="F246" s="34"/>
    </row>
    <row r="247" spans="1:6" s="11" customFormat="1" ht="15.75" hidden="1" customHeight="1" x14ac:dyDescent="0.25">
      <c r="A247" s="18"/>
      <c r="B247" s="18"/>
      <c r="C247" s="18"/>
      <c r="D247" s="18"/>
      <c r="E247" s="18"/>
      <c r="F247" s="18"/>
    </row>
    <row r="248" spans="1:6" s="9" customFormat="1" ht="19.7" customHeight="1" x14ac:dyDescent="0.25">
      <c r="A248" s="28">
        <f t="shared" ref="A248:A254" si="9">IF(B248&lt;&gt;"",A247+1,A247)</f>
        <v>1</v>
      </c>
      <c r="B248" s="29" t="s">
        <v>453</v>
      </c>
      <c r="C248" s="30" t="s">
        <v>454</v>
      </c>
      <c r="D248" s="30" t="s">
        <v>455</v>
      </c>
      <c r="E248" s="31" t="s">
        <v>59</v>
      </c>
      <c r="F248" s="32">
        <v>34</v>
      </c>
    </row>
    <row r="249" spans="1:6" s="9" customFormat="1" ht="19.7" customHeight="1" x14ac:dyDescent="0.25">
      <c r="A249" s="28">
        <f t="shared" si="9"/>
        <v>2</v>
      </c>
      <c r="B249" s="29" t="s">
        <v>456</v>
      </c>
      <c r="C249" s="30" t="s">
        <v>457</v>
      </c>
      <c r="D249" s="30" t="s">
        <v>455</v>
      </c>
      <c r="E249" s="31" t="s">
        <v>15</v>
      </c>
      <c r="F249" s="32">
        <v>3885</v>
      </c>
    </row>
    <row r="250" spans="1:6" s="9" customFormat="1" ht="19.7" customHeight="1" x14ac:dyDescent="0.25">
      <c r="A250" s="28">
        <f t="shared" si="9"/>
        <v>3</v>
      </c>
      <c r="B250" s="29" t="s">
        <v>458</v>
      </c>
      <c r="C250" s="30" t="s">
        <v>459</v>
      </c>
      <c r="D250" s="30" t="s">
        <v>460</v>
      </c>
      <c r="E250" s="31" t="s">
        <v>59</v>
      </c>
      <c r="F250" s="32">
        <v>359.99990000000003</v>
      </c>
    </row>
    <row r="251" spans="1:6" s="9" customFormat="1" ht="28.9" customHeight="1" x14ac:dyDescent="0.25">
      <c r="A251" s="28">
        <f t="shared" si="9"/>
        <v>4</v>
      </c>
      <c r="B251" s="29" t="s">
        <v>461</v>
      </c>
      <c r="C251" s="30" t="s">
        <v>462</v>
      </c>
      <c r="D251" s="30" t="s">
        <v>463</v>
      </c>
      <c r="E251" s="31" t="s">
        <v>59</v>
      </c>
      <c r="F251" s="32">
        <v>133</v>
      </c>
    </row>
    <row r="252" spans="1:6" s="9" customFormat="1" ht="19.7" customHeight="1" x14ac:dyDescent="0.25">
      <c r="A252" s="28">
        <f t="shared" si="9"/>
        <v>5</v>
      </c>
      <c r="B252" s="29" t="s">
        <v>464</v>
      </c>
      <c r="C252" s="30" t="s">
        <v>465</v>
      </c>
      <c r="D252" s="30" t="s">
        <v>466</v>
      </c>
      <c r="E252" s="31" t="s">
        <v>59</v>
      </c>
      <c r="F252" s="32">
        <v>1050</v>
      </c>
    </row>
    <row r="253" spans="1:6" s="9" customFormat="1" ht="28.9" customHeight="1" x14ac:dyDescent="0.25">
      <c r="A253" s="28">
        <f t="shared" si="9"/>
        <v>6</v>
      </c>
      <c r="B253" s="29" t="s">
        <v>467</v>
      </c>
      <c r="C253" s="30" t="s">
        <v>468</v>
      </c>
      <c r="D253" s="30" t="s">
        <v>469</v>
      </c>
      <c r="E253" s="31" t="s">
        <v>59</v>
      </c>
      <c r="F253" s="32">
        <v>204.9915</v>
      </c>
    </row>
    <row r="254" spans="1:6" s="9" customFormat="1" ht="19.7" customHeight="1" x14ac:dyDescent="0.25">
      <c r="A254" s="28">
        <f t="shared" si="9"/>
        <v>7</v>
      </c>
      <c r="B254" s="29" t="s">
        <v>453</v>
      </c>
      <c r="C254" s="30" t="s">
        <v>454</v>
      </c>
      <c r="D254" s="30" t="s">
        <v>455</v>
      </c>
      <c r="E254" s="31" t="s">
        <v>59</v>
      </c>
      <c r="F254" s="32">
        <v>33.999899999999997</v>
      </c>
    </row>
    <row r="255" spans="1:6" s="9" customFormat="1" ht="18.75" hidden="1" customHeight="1" x14ac:dyDescent="0.25">
      <c r="A255" s="13"/>
      <c r="B255" s="14"/>
      <c r="C255" s="14"/>
      <c r="D255" s="14"/>
      <c r="E255" s="13"/>
      <c r="F255" s="13"/>
    </row>
    <row r="256" spans="1:6" s="12" customFormat="1" ht="16.5" customHeight="1" x14ac:dyDescent="0.25">
      <c r="A256" s="22" t="str">
        <f>"Cộng:  " &amp; COUNT(F248:F255) &amp; " khoản"</f>
        <v>Cộng:  7 khoản</v>
      </c>
      <c r="B256" s="22"/>
      <c r="C256" s="22"/>
      <c r="D256" s="22"/>
      <c r="E256" s="22"/>
      <c r="F256" s="22"/>
    </row>
    <row r="257" spans="1:6" s="10" customFormat="1" ht="16.5" customHeight="1" x14ac:dyDescent="0.25">
      <c r="A257" s="33" t="s">
        <v>470</v>
      </c>
      <c r="B257" s="34"/>
      <c r="C257" s="34"/>
      <c r="D257" s="34"/>
      <c r="E257" s="34"/>
      <c r="F257" s="34"/>
    </row>
    <row r="258" spans="1:6" s="11" customFormat="1" ht="15.75" hidden="1" customHeight="1" x14ac:dyDescent="0.25">
      <c r="A258" s="18"/>
      <c r="B258" s="18"/>
      <c r="C258" s="18"/>
      <c r="D258" s="18"/>
      <c r="E258" s="18"/>
      <c r="F258" s="18"/>
    </row>
    <row r="259" spans="1:6" s="9" customFormat="1" ht="13.9" customHeight="1" x14ac:dyDescent="0.25">
      <c r="A259" s="28">
        <f t="shared" ref="A259:A279" si="10">IF(B259&lt;&gt;"",A258+1,A258)</f>
        <v>1</v>
      </c>
      <c r="B259" s="29" t="s">
        <v>471</v>
      </c>
      <c r="C259" s="30" t="s">
        <v>472</v>
      </c>
      <c r="D259" s="30" t="s">
        <v>473</v>
      </c>
      <c r="E259" s="31" t="s">
        <v>59</v>
      </c>
      <c r="F259" s="32">
        <v>116</v>
      </c>
    </row>
    <row r="260" spans="1:6" s="9" customFormat="1" ht="13.9" customHeight="1" x14ac:dyDescent="0.25">
      <c r="A260" s="28">
        <f t="shared" si="10"/>
        <v>2</v>
      </c>
      <c r="B260" s="29" t="s">
        <v>474</v>
      </c>
      <c r="C260" s="30" t="s">
        <v>475</v>
      </c>
      <c r="D260" s="30" t="s">
        <v>476</v>
      </c>
      <c r="E260" s="31" t="s">
        <v>28</v>
      </c>
      <c r="F260" s="32">
        <v>7098</v>
      </c>
    </row>
    <row r="261" spans="1:6" s="9" customFormat="1" ht="19.7" customHeight="1" x14ac:dyDescent="0.25">
      <c r="A261" s="28">
        <f t="shared" si="10"/>
        <v>3</v>
      </c>
      <c r="B261" s="29" t="s">
        <v>477</v>
      </c>
      <c r="C261" s="30" t="s">
        <v>478</v>
      </c>
      <c r="D261" s="30" t="s">
        <v>479</v>
      </c>
      <c r="E261" s="31" t="s">
        <v>11</v>
      </c>
      <c r="F261" s="32">
        <v>4200</v>
      </c>
    </row>
    <row r="262" spans="1:6" s="9" customFormat="1" ht="47.1" customHeight="1" x14ac:dyDescent="0.25">
      <c r="A262" s="28">
        <f t="shared" si="10"/>
        <v>4</v>
      </c>
      <c r="B262" s="29" t="s">
        <v>480</v>
      </c>
      <c r="C262" s="30" t="s">
        <v>481</v>
      </c>
      <c r="D262" s="30" t="s">
        <v>482</v>
      </c>
      <c r="E262" s="31" t="s">
        <v>11</v>
      </c>
      <c r="F262" s="32">
        <v>2520</v>
      </c>
    </row>
    <row r="263" spans="1:6" s="9" customFormat="1" ht="47.1" customHeight="1" x14ac:dyDescent="0.25">
      <c r="A263" s="28">
        <f t="shared" si="10"/>
        <v>5</v>
      </c>
      <c r="B263" s="29" t="s">
        <v>483</v>
      </c>
      <c r="C263" s="30" t="s">
        <v>484</v>
      </c>
      <c r="D263" s="30" t="s">
        <v>485</v>
      </c>
      <c r="E263" s="31" t="s">
        <v>11</v>
      </c>
      <c r="F263" s="32">
        <v>3250</v>
      </c>
    </row>
    <row r="264" spans="1:6" s="9" customFormat="1" ht="47.1" customHeight="1" x14ac:dyDescent="0.25">
      <c r="A264" s="28">
        <f t="shared" si="10"/>
        <v>6</v>
      </c>
      <c r="B264" s="29" t="s">
        <v>486</v>
      </c>
      <c r="C264" s="30" t="s">
        <v>487</v>
      </c>
      <c r="D264" s="30" t="s">
        <v>485</v>
      </c>
      <c r="E264" s="31" t="s">
        <v>11</v>
      </c>
      <c r="F264" s="32">
        <v>3897.9989999999998</v>
      </c>
    </row>
    <row r="265" spans="1:6" s="9" customFormat="1" ht="13.9" customHeight="1" x14ac:dyDescent="0.25">
      <c r="A265" s="28">
        <f t="shared" si="10"/>
        <v>7</v>
      </c>
      <c r="B265" s="29" t="s">
        <v>488</v>
      </c>
      <c r="C265" s="30" t="s">
        <v>489</v>
      </c>
      <c r="D265" s="30" t="s">
        <v>490</v>
      </c>
      <c r="E265" s="31" t="s">
        <v>59</v>
      </c>
      <c r="F265" s="32">
        <v>22455.999899999999</v>
      </c>
    </row>
    <row r="266" spans="1:6" s="9" customFormat="1" ht="19.7" customHeight="1" x14ac:dyDescent="0.25">
      <c r="A266" s="28">
        <f t="shared" si="10"/>
        <v>8</v>
      </c>
      <c r="B266" s="29" t="s">
        <v>491</v>
      </c>
      <c r="C266" s="30" t="s">
        <v>492</v>
      </c>
      <c r="D266" s="30" t="s">
        <v>490</v>
      </c>
      <c r="E266" s="31" t="s">
        <v>28</v>
      </c>
      <c r="F266" s="32">
        <v>153559.99050000001</v>
      </c>
    </row>
    <row r="267" spans="1:6" s="9" customFormat="1" ht="13.9" customHeight="1" x14ac:dyDescent="0.25">
      <c r="A267" s="28">
        <f t="shared" si="10"/>
        <v>9</v>
      </c>
      <c r="B267" s="29" t="s">
        <v>493</v>
      </c>
      <c r="C267" s="30" t="s">
        <v>494</v>
      </c>
      <c r="D267" s="30" t="s">
        <v>495</v>
      </c>
      <c r="E267" s="31" t="s">
        <v>11</v>
      </c>
      <c r="F267" s="32">
        <v>4200</v>
      </c>
    </row>
    <row r="268" spans="1:6" s="9" customFormat="1" ht="13.9" customHeight="1" x14ac:dyDescent="0.25">
      <c r="A268" s="28">
        <f t="shared" si="10"/>
        <v>10</v>
      </c>
      <c r="B268" s="29" t="s">
        <v>496</v>
      </c>
      <c r="C268" s="30" t="s">
        <v>497</v>
      </c>
      <c r="D268" s="30" t="s">
        <v>498</v>
      </c>
      <c r="E268" s="31" t="s">
        <v>59</v>
      </c>
      <c r="F268" s="32">
        <v>3000</v>
      </c>
    </row>
    <row r="269" spans="1:6" s="9" customFormat="1" ht="13.9" customHeight="1" x14ac:dyDescent="0.25">
      <c r="A269" s="28">
        <f t="shared" si="10"/>
        <v>11</v>
      </c>
      <c r="B269" s="29" t="s">
        <v>499</v>
      </c>
      <c r="C269" s="30" t="s">
        <v>500</v>
      </c>
      <c r="D269" s="30" t="s">
        <v>473</v>
      </c>
      <c r="E269" s="31" t="s">
        <v>59</v>
      </c>
      <c r="F269" s="32">
        <v>282.99990000000003</v>
      </c>
    </row>
    <row r="270" spans="1:6" s="9" customFormat="1" ht="13.9" customHeight="1" x14ac:dyDescent="0.25">
      <c r="A270" s="28">
        <f t="shared" si="10"/>
        <v>12</v>
      </c>
      <c r="B270" s="29" t="s">
        <v>499</v>
      </c>
      <c r="C270" s="30" t="s">
        <v>500</v>
      </c>
      <c r="D270" s="30" t="s">
        <v>473</v>
      </c>
      <c r="E270" s="31" t="s">
        <v>59</v>
      </c>
      <c r="F270" s="32">
        <v>283</v>
      </c>
    </row>
    <row r="271" spans="1:6" s="9" customFormat="1" ht="13.9" customHeight="1" x14ac:dyDescent="0.25">
      <c r="A271" s="28">
        <f t="shared" si="10"/>
        <v>13</v>
      </c>
      <c r="B271" s="29" t="s">
        <v>501</v>
      </c>
      <c r="C271" s="30" t="s">
        <v>502</v>
      </c>
      <c r="D271" s="30" t="s">
        <v>498</v>
      </c>
      <c r="E271" s="31" t="s">
        <v>59</v>
      </c>
      <c r="F271" s="32">
        <v>679.9905</v>
      </c>
    </row>
    <row r="272" spans="1:6" s="9" customFormat="1" ht="13.9" customHeight="1" x14ac:dyDescent="0.25">
      <c r="A272" s="28">
        <f t="shared" si="10"/>
        <v>14</v>
      </c>
      <c r="B272" s="29" t="s">
        <v>503</v>
      </c>
      <c r="C272" s="30" t="s">
        <v>504</v>
      </c>
      <c r="D272" s="30" t="s">
        <v>490</v>
      </c>
      <c r="E272" s="31" t="s">
        <v>59</v>
      </c>
      <c r="F272" s="32">
        <v>12150</v>
      </c>
    </row>
    <row r="273" spans="1:6" s="9" customFormat="1" ht="13.9" customHeight="1" x14ac:dyDescent="0.25">
      <c r="A273" s="28">
        <f t="shared" si="10"/>
        <v>15</v>
      </c>
      <c r="B273" s="29" t="s">
        <v>505</v>
      </c>
      <c r="C273" s="30" t="s">
        <v>506</v>
      </c>
      <c r="D273" s="30" t="s">
        <v>490</v>
      </c>
      <c r="E273" s="31" t="s">
        <v>59</v>
      </c>
      <c r="F273" s="32">
        <v>8925</v>
      </c>
    </row>
    <row r="274" spans="1:6" s="9" customFormat="1" ht="13.9" customHeight="1" x14ac:dyDescent="0.25">
      <c r="A274" s="28">
        <f t="shared" si="10"/>
        <v>16</v>
      </c>
      <c r="B274" s="29" t="s">
        <v>507</v>
      </c>
      <c r="C274" s="30" t="s">
        <v>508</v>
      </c>
      <c r="D274" s="30" t="s">
        <v>509</v>
      </c>
      <c r="E274" s="31" t="s">
        <v>59</v>
      </c>
      <c r="F274" s="32">
        <v>489.99990000000003</v>
      </c>
    </row>
    <row r="275" spans="1:6" s="9" customFormat="1" ht="19.7" customHeight="1" x14ac:dyDescent="0.25">
      <c r="A275" s="28">
        <f t="shared" si="10"/>
        <v>17</v>
      </c>
      <c r="B275" s="29" t="s">
        <v>510</v>
      </c>
      <c r="C275" s="30" t="s">
        <v>511</v>
      </c>
      <c r="D275" s="30" t="s">
        <v>490</v>
      </c>
      <c r="E275" s="31" t="s">
        <v>59</v>
      </c>
      <c r="F275" s="32">
        <v>6800</v>
      </c>
    </row>
    <row r="276" spans="1:6" s="9" customFormat="1" ht="13.9" customHeight="1" x14ac:dyDescent="0.25">
      <c r="A276" s="28">
        <f t="shared" si="10"/>
        <v>18</v>
      </c>
      <c r="B276" s="29" t="s">
        <v>512</v>
      </c>
      <c r="C276" s="30" t="s">
        <v>513</v>
      </c>
      <c r="D276" s="30" t="s">
        <v>473</v>
      </c>
      <c r="E276" s="31" t="s">
        <v>28</v>
      </c>
      <c r="F276" s="32">
        <v>32361</v>
      </c>
    </row>
    <row r="277" spans="1:6" s="9" customFormat="1" ht="19.7" customHeight="1" x14ac:dyDescent="0.25">
      <c r="A277" s="28">
        <f t="shared" si="10"/>
        <v>19</v>
      </c>
      <c r="B277" s="29" t="s">
        <v>514</v>
      </c>
      <c r="C277" s="30" t="s">
        <v>515</v>
      </c>
      <c r="D277" s="30" t="s">
        <v>516</v>
      </c>
      <c r="E277" s="31" t="s">
        <v>59</v>
      </c>
      <c r="F277" s="32">
        <v>3199.9998999999998</v>
      </c>
    </row>
    <row r="278" spans="1:6" s="9" customFormat="1" ht="13.9" customHeight="1" x14ac:dyDescent="0.25">
      <c r="A278" s="28">
        <f t="shared" si="10"/>
        <v>20</v>
      </c>
      <c r="B278" s="29" t="s">
        <v>517</v>
      </c>
      <c r="C278" s="30" t="s">
        <v>494</v>
      </c>
      <c r="D278" s="30" t="s">
        <v>495</v>
      </c>
      <c r="E278" s="31" t="s">
        <v>11</v>
      </c>
      <c r="F278" s="32">
        <v>4200</v>
      </c>
    </row>
    <row r="279" spans="1:6" s="9" customFormat="1" ht="47.1" customHeight="1" x14ac:dyDescent="0.25">
      <c r="A279" s="28">
        <f t="shared" si="10"/>
        <v>21</v>
      </c>
      <c r="B279" s="29" t="s">
        <v>518</v>
      </c>
      <c r="C279" s="30" t="s">
        <v>519</v>
      </c>
      <c r="D279" s="30" t="s">
        <v>490</v>
      </c>
      <c r="E279" s="31" t="s">
        <v>59</v>
      </c>
      <c r="F279" s="32">
        <v>777.99749999999995</v>
      </c>
    </row>
    <row r="280" spans="1:6" s="9" customFormat="1" ht="18.75" hidden="1" customHeight="1" x14ac:dyDescent="0.25">
      <c r="A280" s="13"/>
      <c r="B280" s="14"/>
      <c r="C280" s="14"/>
      <c r="D280" s="14"/>
      <c r="E280" s="13"/>
      <c r="F280" s="13"/>
    </row>
    <row r="281" spans="1:6" s="12" customFormat="1" ht="16.5" customHeight="1" x14ac:dyDescent="0.25">
      <c r="A281" s="22" t="str">
        <f>"Cộng:  " &amp; COUNT(F259:F280) &amp; " khoản"</f>
        <v>Cộng:  21 khoản</v>
      </c>
      <c r="B281" s="22"/>
      <c r="C281" s="22"/>
      <c r="D281" s="22"/>
      <c r="E281" s="22"/>
      <c r="F281" s="22"/>
    </row>
    <row r="282" spans="1:6" s="10" customFormat="1" ht="16.5" customHeight="1" x14ac:dyDescent="0.25">
      <c r="A282" s="33" t="s">
        <v>520</v>
      </c>
      <c r="B282" s="34"/>
      <c r="C282" s="34"/>
      <c r="D282" s="34"/>
      <c r="E282" s="34"/>
      <c r="F282" s="34"/>
    </row>
    <row r="283" spans="1:6" s="11" customFormat="1" ht="15.75" hidden="1" customHeight="1" x14ac:dyDescent="0.25">
      <c r="A283" s="18"/>
      <c r="B283" s="18"/>
      <c r="C283" s="18"/>
      <c r="D283" s="18"/>
      <c r="E283" s="18"/>
      <c r="F283" s="18"/>
    </row>
    <row r="284" spans="1:6" s="9" customFormat="1" ht="19.7" customHeight="1" x14ac:dyDescent="0.25">
      <c r="A284" s="28">
        <f t="shared" ref="A284:A301" si="11">IF(B284&lt;&gt;"",A283+1,A283)</f>
        <v>1</v>
      </c>
      <c r="B284" s="29" t="s">
        <v>521</v>
      </c>
      <c r="C284" s="30" t="s">
        <v>522</v>
      </c>
      <c r="D284" s="30" t="s">
        <v>523</v>
      </c>
      <c r="E284" s="31" t="s">
        <v>59</v>
      </c>
      <c r="F284" s="32">
        <v>882</v>
      </c>
    </row>
    <row r="285" spans="1:6" s="9" customFormat="1" ht="13.9" customHeight="1" x14ac:dyDescent="0.25">
      <c r="A285" s="28">
        <f t="shared" si="11"/>
        <v>2</v>
      </c>
      <c r="B285" s="29" t="s">
        <v>524</v>
      </c>
      <c r="C285" s="30" t="s">
        <v>525</v>
      </c>
      <c r="D285" s="30" t="s">
        <v>526</v>
      </c>
      <c r="E285" s="31" t="s">
        <v>28</v>
      </c>
      <c r="F285" s="32">
        <v>89999.999899999995</v>
      </c>
    </row>
    <row r="286" spans="1:6" s="9" customFormat="1" ht="19.7" customHeight="1" x14ac:dyDescent="0.25">
      <c r="A286" s="28">
        <f t="shared" si="11"/>
        <v>3</v>
      </c>
      <c r="B286" s="29" t="s">
        <v>527</v>
      </c>
      <c r="C286" s="30" t="s">
        <v>528</v>
      </c>
      <c r="D286" s="30" t="s">
        <v>526</v>
      </c>
      <c r="E286" s="31" t="s">
        <v>15</v>
      </c>
      <c r="F286" s="32">
        <v>13833.9998</v>
      </c>
    </row>
    <row r="287" spans="1:6" s="9" customFormat="1" ht="19.7" customHeight="1" x14ac:dyDescent="0.25">
      <c r="A287" s="28">
        <f t="shared" si="11"/>
        <v>4</v>
      </c>
      <c r="B287" s="29" t="s">
        <v>527</v>
      </c>
      <c r="C287" s="30" t="s">
        <v>528</v>
      </c>
      <c r="D287" s="30" t="s">
        <v>526</v>
      </c>
      <c r="E287" s="31" t="s">
        <v>15</v>
      </c>
      <c r="F287" s="32">
        <v>13834</v>
      </c>
    </row>
    <row r="288" spans="1:6" s="9" customFormat="1" ht="47.1" customHeight="1" x14ac:dyDescent="0.25">
      <c r="A288" s="28">
        <f t="shared" si="11"/>
        <v>5</v>
      </c>
      <c r="B288" s="29" t="s">
        <v>529</v>
      </c>
      <c r="C288" s="30" t="s">
        <v>530</v>
      </c>
      <c r="D288" s="30" t="s">
        <v>531</v>
      </c>
      <c r="E288" s="31" t="s">
        <v>15</v>
      </c>
      <c r="F288" s="32">
        <v>218999.99100000001</v>
      </c>
    </row>
    <row r="289" spans="1:6" s="9" customFormat="1" ht="19.7" customHeight="1" x14ac:dyDescent="0.25">
      <c r="A289" s="28">
        <f t="shared" si="11"/>
        <v>6</v>
      </c>
      <c r="B289" s="29" t="s">
        <v>532</v>
      </c>
      <c r="C289" s="30" t="s">
        <v>533</v>
      </c>
      <c r="D289" s="30" t="s">
        <v>523</v>
      </c>
      <c r="E289" s="31" t="s">
        <v>59</v>
      </c>
      <c r="F289" s="32">
        <v>1690</v>
      </c>
    </row>
    <row r="290" spans="1:6" s="9" customFormat="1" ht="28.9" customHeight="1" x14ac:dyDescent="0.25">
      <c r="A290" s="28">
        <f t="shared" si="11"/>
        <v>7</v>
      </c>
      <c r="B290" s="29" t="s">
        <v>534</v>
      </c>
      <c r="C290" s="30" t="s">
        <v>535</v>
      </c>
      <c r="D290" s="30" t="s">
        <v>536</v>
      </c>
      <c r="E290" s="31" t="s">
        <v>28</v>
      </c>
      <c r="F290" s="32">
        <v>5566</v>
      </c>
    </row>
    <row r="291" spans="1:6" s="9" customFormat="1" ht="19.7" customHeight="1" x14ac:dyDescent="0.25">
      <c r="A291" s="28">
        <f t="shared" si="11"/>
        <v>8</v>
      </c>
      <c r="B291" s="29" t="s">
        <v>537</v>
      </c>
      <c r="C291" s="30" t="s">
        <v>538</v>
      </c>
      <c r="D291" s="30" t="s">
        <v>523</v>
      </c>
      <c r="E291" s="31" t="s">
        <v>59</v>
      </c>
      <c r="F291" s="32">
        <v>1849.9999</v>
      </c>
    </row>
    <row r="292" spans="1:6" s="9" customFormat="1" ht="19.7" customHeight="1" x14ac:dyDescent="0.25">
      <c r="A292" s="28">
        <f t="shared" si="11"/>
        <v>9</v>
      </c>
      <c r="B292" s="29" t="s">
        <v>537</v>
      </c>
      <c r="C292" s="30" t="s">
        <v>538</v>
      </c>
      <c r="D292" s="30" t="s">
        <v>523</v>
      </c>
      <c r="E292" s="31" t="s">
        <v>59</v>
      </c>
      <c r="F292" s="32">
        <v>1850</v>
      </c>
    </row>
    <row r="293" spans="1:6" s="9" customFormat="1" ht="28.9" customHeight="1" x14ac:dyDescent="0.25">
      <c r="A293" s="28">
        <f t="shared" si="11"/>
        <v>10</v>
      </c>
      <c r="B293" s="29" t="s">
        <v>539</v>
      </c>
      <c r="C293" s="30" t="s">
        <v>540</v>
      </c>
      <c r="D293" s="30" t="s">
        <v>536</v>
      </c>
      <c r="E293" s="31" t="s">
        <v>28</v>
      </c>
      <c r="F293" s="32">
        <v>5670</v>
      </c>
    </row>
    <row r="294" spans="1:6" s="9" customFormat="1" ht="19.7" customHeight="1" x14ac:dyDescent="0.25">
      <c r="A294" s="28">
        <f t="shared" si="11"/>
        <v>11</v>
      </c>
      <c r="B294" s="29" t="s">
        <v>541</v>
      </c>
      <c r="C294" s="30" t="s">
        <v>542</v>
      </c>
      <c r="D294" s="30" t="s">
        <v>523</v>
      </c>
      <c r="E294" s="31" t="s">
        <v>28</v>
      </c>
      <c r="F294" s="32">
        <v>6930</v>
      </c>
    </row>
    <row r="295" spans="1:6" s="9" customFormat="1" ht="38.1" customHeight="1" x14ac:dyDescent="0.25">
      <c r="A295" s="28">
        <f t="shared" si="11"/>
        <v>12</v>
      </c>
      <c r="B295" s="29" t="s">
        <v>543</v>
      </c>
      <c r="C295" s="30" t="s">
        <v>544</v>
      </c>
      <c r="D295" s="30" t="s">
        <v>545</v>
      </c>
      <c r="E295" s="31" t="s">
        <v>15</v>
      </c>
      <c r="F295" s="32">
        <v>777</v>
      </c>
    </row>
    <row r="296" spans="1:6" s="9" customFormat="1" ht="28.9" customHeight="1" x14ac:dyDescent="0.25">
      <c r="A296" s="28">
        <f t="shared" si="11"/>
        <v>13</v>
      </c>
      <c r="B296" s="29" t="s">
        <v>546</v>
      </c>
      <c r="C296" s="30" t="s">
        <v>547</v>
      </c>
      <c r="D296" s="30" t="s">
        <v>548</v>
      </c>
      <c r="E296" s="31" t="s">
        <v>15</v>
      </c>
      <c r="F296" s="32">
        <v>804.99950000000001</v>
      </c>
    </row>
    <row r="297" spans="1:6" s="9" customFormat="1" ht="19.7" customHeight="1" x14ac:dyDescent="0.25">
      <c r="A297" s="28">
        <f t="shared" si="11"/>
        <v>14</v>
      </c>
      <c r="B297" s="29" t="s">
        <v>549</v>
      </c>
      <c r="C297" s="30" t="s">
        <v>550</v>
      </c>
      <c r="D297" s="30" t="s">
        <v>523</v>
      </c>
      <c r="E297" s="31" t="s">
        <v>28</v>
      </c>
      <c r="F297" s="32">
        <v>6300</v>
      </c>
    </row>
    <row r="298" spans="1:6" s="9" customFormat="1" ht="19.7" customHeight="1" x14ac:dyDescent="0.25">
      <c r="A298" s="28">
        <f t="shared" si="11"/>
        <v>15</v>
      </c>
      <c r="B298" s="29" t="s">
        <v>551</v>
      </c>
      <c r="C298" s="30" t="s">
        <v>552</v>
      </c>
      <c r="D298" s="30" t="s">
        <v>523</v>
      </c>
      <c r="E298" s="31" t="s">
        <v>59</v>
      </c>
      <c r="F298" s="32">
        <v>615</v>
      </c>
    </row>
    <row r="299" spans="1:6" s="9" customFormat="1" ht="28.9" customHeight="1" x14ac:dyDescent="0.25">
      <c r="A299" s="28">
        <f t="shared" si="11"/>
        <v>16</v>
      </c>
      <c r="B299" s="29" t="s">
        <v>553</v>
      </c>
      <c r="C299" s="30" t="s">
        <v>554</v>
      </c>
      <c r="D299" s="30" t="s">
        <v>545</v>
      </c>
      <c r="E299" s="31" t="s">
        <v>15</v>
      </c>
      <c r="F299" s="32">
        <v>777</v>
      </c>
    </row>
    <row r="300" spans="1:6" s="9" customFormat="1" ht="28.9" customHeight="1" x14ac:dyDescent="0.25">
      <c r="A300" s="28">
        <f t="shared" si="11"/>
        <v>17</v>
      </c>
      <c r="B300" s="29" t="s">
        <v>555</v>
      </c>
      <c r="C300" s="30" t="s">
        <v>547</v>
      </c>
      <c r="D300" s="30" t="s">
        <v>548</v>
      </c>
      <c r="E300" s="31" t="s">
        <v>15</v>
      </c>
      <c r="F300" s="32">
        <v>804.99990000000003</v>
      </c>
    </row>
    <row r="301" spans="1:6" s="9" customFormat="1" ht="47.45" customHeight="1" x14ac:dyDescent="0.25">
      <c r="A301" s="28">
        <f t="shared" si="11"/>
        <v>18</v>
      </c>
      <c r="B301" s="29" t="s">
        <v>556</v>
      </c>
      <c r="C301" s="30" t="s">
        <v>535</v>
      </c>
      <c r="D301" s="30" t="s">
        <v>557</v>
      </c>
      <c r="E301" s="31" t="s">
        <v>28</v>
      </c>
      <c r="F301" s="32">
        <v>6300</v>
      </c>
    </row>
    <row r="302" spans="1:6" s="9" customFormat="1" ht="18.75" hidden="1" customHeight="1" x14ac:dyDescent="0.25">
      <c r="A302" s="13"/>
      <c r="B302" s="14"/>
      <c r="C302" s="14"/>
      <c r="D302" s="14"/>
      <c r="E302" s="13"/>
      <c r="F302" s="13"/>
    </row>
    <row r="303" spans="1:6" s="12" customFormat="1" ht="16.5" customHeight="1" x14ac:dyDescent="0.25">
      <c r="A303" s="22" t="str">
        <f>"Cộng:  " &amp; COUNT(F284:F302) &amp; " khoản"</f>
        <v>Cộng:  18 khoản</v>
      </c>
      <c r="B303" s="22"/>
      <c r="C303" s="22"/>
      <c r="D303" s="22"/>
      <c r="E303" s="22"/>
      <c r="F303" s="22"/>
    </row>
    <row r="304" spans="1:6" s="10" customFormat="1" ht="16.5" customHeight="1" x14ac:dyDescent="0.25">
      <c r="A304" s="33" t="s">
        <v>558</v>
      </c>
      <c r="B304" s="34"/>
      <c r="C304" s="34"/>
      <c r="D304" s="34"/>
      <c r="E304" s="34"/>
      <c r="F304" s="34"/>
    </row>
    <row r="305" spans="1:6" s="11" customFormat="1" ht="15.75" hidden="1" customHeight="1" x14ac:dyDescent="0.25">
      <c r="A305" s="18"/>
      <c r="B305" s="18"/>
      <c r="C305" s="18"/>
      <c r="D305" s="18"/>
      <c r="E305" s="18"/>
      <c r="F305" s="18"/>
    </row>
    <row r="306" spans="1:6" s="9" customFormat="1" ht="13.9" customHeight="1" x14ac:dyDescent="0.25">
      <c r="A306" s="28">
        <f t="shared" ref="A306:A337" si="12">IF(B306&lt;&gt;"",A305+1,A305)</f>
        <v>1</v>
      </c>
      <c r="B306" s="29" t="s">
        <v>559</v>
      </c>
      <c r="C306" s="30" t="s">
        <v>560</v>
      </c>
      <c r="D306" s="30" t="s">
        <v>561</v>
      </c>
      <c r="E306" s="31" t="s">
        <v>59</v>
      </c>
      <c r="F306" s="32">
        <v>2520</v>
      </c>
    </row>
    <row r="307" spans="1:6" s="9" customFormat="1" ht="56.25" customHeight="1" x14ac:dyDescent="0.25">
      <c r="A307" s="28">
        <f t="shared" si="12"/>
        <v>2</v>
      </c>
      <c r="B307" s="29" t="s">
        <v>562</v>
      </c>
      <c r="C307" s="30" t="s">
        <v>563</v>
      </c>
      <c r="D307" s="30" t="s">
        <v>564</v>
      </c>
      <c r="E307" s="31" t="s">
        <v>59</v>
      </c>
      <c r="F307" s="32">
        <v>17309.999800000001</v>
      </c>
    </row>
    <row r="308" spans="1:6" s="9" customFormat="1" ht="19.7" customHeight="1" x14ac:dyDescent="0.25">
      <c r="A308" s="28">
        <f t="shared" si="12"/>
        <v>3</v>
      </c>
      <c r="B308" s="29" t="s">
        <v>565</v>
      </c>
      <c r="C308" s="30" t="s">
        <v>566</v>
      </c>
      <c r="D308" s="30" t="s">
        <v>567</v>
      </c>
      <c r="E308" s="31" t="s">
        <v>59</v>
      </c>
      <c r="F308" s="32">
        <v>21409.999800000001</v>
      </c>
    </row>
    <row r="309" spans="1:6" s="9" customFormat="1" ht="19.7" customHeight="1" x14ac:dyDescent="0.25">
      <c r="A309" s="28">
        <f t="shared" si="12"/>
        <v>4</v>
      </c>
      <c r="B309" s="29" t="s">
        <v>568</v>
      </c>
      <c r="C309" s="30" t="s">
        <v>569</v>
      </c>
      <c r="D309" s="30" t="s">
        <v>570</v>
      </c>
      <c r="E309" s="31" t="s">
        <v>59</v>
      </c>
      <c r="F309" s="32">
        <v>1699.992</v>
      </c>
    </row>
    <row r="310" spans="1:6" s="9" customFormat="1" ht="13.9" customHeight="1" x14ac:dyDescent="0.25">
      <c r="A310" s="28">
        <f t="shared" si="12"/>
        <v>5</v>
      </c>
      <c r="B310" s="29" t="s">
        <v>571</v>
      </c>
      <c r="C310" s="30" t="s">
        <v>572</v>
      </c>
      <c r="D310" s="30" t="s">
        <v>561</v>
      </c>
      <c r="E310" s="31" t="s">
        <v>59</v>
      </c>
      <c r="F310" s="32">
        <v>2764.9998999999998</v>
      </c>
    </row>
    <row r="311" spans="1:6" s="9" customFormat="1" ht="19.7" customHeight="1" x14ac:dyDescent="0.25">
      <c r="A311" s="28">
        <f t="shared" si="12"/>
        <v>6</v>
      </c>
      <c r="B311" s="29" t="s">
        <v>573</v>
      </c>
      <c r="C311" s="30" t="s">
        <v>574</v>
      </c>
      <c r="D311" s="30" t="s">
        <v>561</v>
      </c>
      <c r="E311" s="31" t="s">
        <v>59</v>
      </c>
      <c r="F311" s="32">
        <v>5284.9998999999998</v>
      </c>
    </row>
    <row r="312" spans="1:6" s="9" customFormat="1" ht="13.9" customHeight="1" x14ac:dyDescent="0.25">
      <c r="A312" s="28">
        <f t="shared" si="12"/>
        <v>7</v>
      </c>
      <c r="B312" s="29" t="s">
        <v>575</v>
      </c>
      <c r="C312" s="30" t="s">
        <v>576</v>
      </c>
      <c r="D312" s="30" t="s">
        <v>577</v>
      </c>
      <c r="E312" s="31" t="s">
        <v>59</v>
      </c>
      <c r="F312" s="32">
        <v>8224.9997999999996</v>
      </c>
    </row>
    <row r="313" spans="1:6" s="9" customFormat="1" ht="19.7" customHeight="1" x14ac:dyDescent="0.25">
      <c r="A313" s="28">
        <f t="shared" si="12"/>
        <v>8</v>
      </c>
      <c r="B313" s="29" t="s">
        <v>578</v>
      </c>
      <c r="C313" s="30" t="s">
        <v>579</v>
      </c>
      <c r="D313" s="30" t="s">
        <v>580</v>
      </c>
      <c r="E313" s="31" t="s">
        <v>59</v>
      </c>
      <c r="F313" s="32">
        <v>9273.9997999999996</v>
      </c>
    </row>
    <row r="314" spans="1:6" s="9" customFormat="1" ht="19.7" customHeight="1" x14ac:dyDescent="0.25">
      <c r="A314" s="28">
        <f t="shared" si="12"/>
        <v>9</v>
      </c>
      <c r="B314" s="29" t="s">
        <v>578</v>
      </c>
      <c r="C314" s="30" t="s">
        <v>579</v>
      </c>
      <c r="D314" s="30" t="s">
        <v>580</v>
      </c>
      <c r="E314" s="31" t="s">
        <v>59</v>
      </c>
      <c r="F314" s="32">
        <v>9274</v>
      </c>
    </row>
    <row r="315" spans="1:6" s="9" customFormat="1" ht="19.7" customHeight="1" x14ac:dyDescent="0.25">
      <c r="A315" s="28">
        <f t="shared" si="12"/>
        <v>10</v>
      </c>
      <c r="B315" s="29" t="s">
        <v>581</v>
      </c>
      <c r="C315" s="30" t="s">
        <v>582</v>
      </c>
      <c r="D315" s="30" t="s">
        <v>580</v>
      </c>
      <c r="E315" s="31" t="s">
        <v>59</v>
      </c>
      <c r="F315" s="32">
        <v>9273.9997999999996</v>
      </c>
    </row>
    <row r="316" spans="1:6" s="9" customFormat="1" ht="19.7" customHeight="1" x14ac:dyDescent="0.25">
      <c r="A316" s="28">
        <f t="shared" si="12"/>
        <v>11</v>
      </c>
      <c r="B316" s="29" t="s">
        <v>583</v>
      </c>
      <c r="C316" s="30" t="s">
        <v>584</v>
      </c>
      <c r="D316" s="30" t="s">
        <v>580</v>
      </c>
      <c r="E316" s="31" t="s">
        <v>59</v>
      </c>
      <c r="F316" s="32">
        <v>9273.9997999999996</v>
      </c>
    </row>
    <row r="317" spans="1:6" s="9" customFormat="1" ht="19.7" customHeight="1" x14ac:dyDescent="0.25">
      <c r="A317" s="28">
        <f t="shared" si="12"/>
        <v>12</v>
      </c>
      <c r="B317" s="29" t="s">
        <v>583</v>
      </c>
      <c r="C317" s="30" t="s">
        <v>584</v>
      </c>
      <c r="D317" s="30" t="s">
        <v>580</v>
      </c>
      <c r="E317" s="31" t="s">
        <v>59</v>
      </c>
      <c r="F317" s="32">
        <v>9274</v>
      </c>
    </row>
    <row r="318" spans="1:6" s="9" customFormat="1" ht="19.7" customHeight="1" x14ac:dyDescent="0.25">
      <c r="A318" s="28">
        <f t="shared" si="12"/>
        <v>13</v>
      </c>
      <c r="B318" s="29" t="s">
        <v>585</v>
      </c>
      <c r="C318" s="30" t="s">
        <v>586</v>
      </c>
      <c r="D318" s="30" t="s">
        <v>570</v>
      </c>
      <c r="E318" s="31" t="s">
        <v>59</v>
      </c>
      <c r="F318" s="32">
        <v>203.994</v>
      </c>
    </row>
    <row r="319" spans="1:6" s="9" customFormat="1" ht="47.1" customHeight="1" x14ac:dyDescent="0.25">
      <c r="A319" s="28">
        <f t="shared" si="12"/>
        <v>14</v>
      </c>
      <c r="B319" s="29" t="s">
        <v>587</v>
      </c>
      <c r="C319" s="30" t="s">
        <v>588</v>
      </c>
      <c r="D319" s="30" t="s">
        <v>589</v>
      </c>
      <c r="E319" s="31" t="s">
        <v>28</v>
      </c>
      <c r="F319" s="32">
        <v>60999.75</v>
      </c>
    </row>
    <row r="320" spans="1:6" s="9" customFormat="1" ht="19.7" customHeight="1" x14ac:dyDescent="0.25">
      <c r="A320" s="28">
        <f t="shared" si="12"/>
        <v>15</v>
      </c>
      <c r="B320" s="29" t="s">
        <v>590</v>
      </c>
      <c r="C320" s="30" t="s">
        <v>591</v>
      </c>
      <c r="D320" s="30" t="s">
        <v>570</v>
      </c>
      <c r="E320" s="31" t="s">
        <v>59</v>
      </c>
      <c r="F320" s="32">
        <v>3676.9998999999998</v>
      </c>
    </row>
    <row r="321" spans="1:6" s="9" customFormat="1" ht="13.9" customHeight="1" x14ac:dyDescent="0.25">
      <c r="A321" s="28">
        <f t="shared" si="12"/>
        <v>16</v>
      </c>
      <c r="B321" s="29" t="s">
        <v>592</v>
      </c>
      <c r="C321" s="30" t="s">
        <v>593</v>
      </c>
      <c r="D321" s="30" t="s">
        <v>594</v>
      </c>
      <c r="E321" s="31" t="s">
        <v>59</v>
      </c>
      <c r="F321" s="32">
        <v>6029.9925000000003</v>
      </c>
    </row>
    <row r="322" spans="1:6" s="9" customFormat="1" ht="19.7" customHeight="1" x14ac:dyDescent="0.25">
      <c r="A322" s="28">
        <f t="shared" si="12"/>
        <v>17</v>
      </c>
      <c r="B322" s="29" t="s">
        <v>595</v>
      </c>
      <c r="C322" s="30" t="s">
        <v>596</v>
      </c>
      <c r="D322" s="30" t="s">
        <v>561</v>
      </c>
      <c r="E322" s="31" t="s">
        <v>59</v>
      </c>
      <c r="F322" s="32">
        <v>4930</v>
      </c>
    </row>
    <row r="323" spans="1:6" s="9" customFormat="1" ht="13.9" customHeight="1" x14ac:dyDescent="0.25">
      <c r="A323" s="28">
        <f t="shared" si="12"/>
        <v>18</v>
      </c>
      <c r="B323" s="29" t="s">
        <v>597</v>
      </c>
      <c r="C323" s="30" t="s">
        <v>598</v>
      </c>
      <c r="D323" s="30" t="s">
        <v>570</v>
      </c>
      <c r="E323" s="31" t="s">
        <v>59</v>
      </c>
      <c r="F323" s="32">
        <v>529.99800000000005</v>
      </c>
    </row>
    <row r="324" spans="1:6" s="9" customFormat="1" ht="19.7" customHeight="1" x14ac:dyDescent="0.25">
      <c r="A324" s="28">
        <f t="shared" si="12"/>
        <v>19</v>
      </c>
      <c r="B324" s="29" t="s">
        <v>599</v>
      </c>
      <c r="C324" s="30" t="s">
        <v>600</v>
      </c>
      <c r="D324" s="30" t="s">
        <v>601</v>
      </c>
      <c r="E324" s="31" t="s">
        <v>59</v>
      </c>
      <c r="F324" s="32">
        <v>3350</v>
      </c>
    </row>
    <row r="325" spans="1:6" s="9" customFormat="1" ht="13.9" customHeight="1" x14ac:dyDescent="0.25">
      <c r="A325" s="28">
        <f t="shared" si="12"/>
        <v>20</v>
      </c>
      <c r="B325" s="29" t="s">
        <v>602</v>
      </c>
      <c r="C325" s="30" t="s">
        <v>603</v>
      </c>
      <c r="D325" s="30" t="s">
        <v>564</v>
      </c>
      <c r="E325" s="31" t="s">
        <v>59</v>
      </c>
      <c r="F325" s="32">
        <v>7849.9994999999999</v>
      </c>
    </row>
    <row r="326" spans="1:6" s="9" customFormat="1" ht="19.7" customHeight="1" x14ac:dyDescent="0.25">
      <c r="A326" s="28">
        <f t="shared" si="12"/>
        <v>21</v>
      </c>
      <c r="B326" s="29" t="s">
        <v>604</v>
      </c>
      <c r="C326" s="30" t="s">
        <v>605</v>
      </c>
      <c r="D326" s="30" t="s">
        <v>570</v>
      </c>
      <c r="E326" s="31" t="s">
        <v>59</v>
      </c>
      <c r="F326" s="32">
        <v>2337.9998999999998</v>
      </c>
    </row>
    <row r="327" spans="1:6" s="9" customFormat="1" ht="19.7" customHeight="1" x14ac:dyDescent="0.25">
      <c r="A327" s="28">
        <f t="shared" si="12"/>
        <v>22</v>
      </c>
      <c r="B327" s="29" t="s">
        <v>604</v>
      </c>
      <c r="C327" s="30" t="s">
        <v>605</v>
      </c>
      <c r="D327" s="30" t="s">
        <v>570</v>
      </c>
      <c r="E327" s="31" t="s">
        <v>59</v>
      </c>
      <c r="F327" s="32">
        <v>2338</v>
      </c>
    </row>
    <row r="328" spans="1:6" s="9" customFormat="1" ht="19.7" customHeight="1" x14ac:dyDescent="0.25">
      <c r="A328" s="28">
        <f t="shared" si="12"/>
        <v>23</v>
      </c>
      <c r="B328" s="29" t="s">
        <v>606</v>
      </c>
      <c r="C328" s="30" t="s">
        <v>607</v>
      </c>
      <c r="D328" s="30" t="s">
        <v>608</v>
      </c>
      <c r="E328" s="31" t="s">
        <v>59</v>
      </c>
      <c r="F328" s="32">
        <v>10642.9998</v>
      </c>
    </row>
    <row r="329" spans="1:6" s="9" customFormat="1" ht="19.7" customHeight="1" x14ac:dyDescent="0.25">
      <c r="A329" s="28">
        <f t="shared" si="12"/>
        <v>24</v>
      </c>
      <c r="B329" s="29" t="s">
        <v>609</v>
      </c>
      <c r="C329" s="30" t="s">
        <v>610</v>
      </c>
      <c r="D329" s="30" t="s">
        <v>570</v>
      </c>
      <c r="E329" s="31" t="s">
        <v>59</v>
      </c>
      <c r="F329" s="32">
        <v>1829.9998000000001</v>
      </c>
    </row>
    <row r="330" spans="1:6" s="9" customFormat="1" ht="13.9" customHeight="1" x14ac:dyDescent="0.25">
      <c r="A330" s="28">
        <f t="shared" si="12"/>
        <v>25</v>
      </c>
      <c r="B330" s="29" t="s">
        <v>611</v>
      </c>
      <c r="C330" s="30" t="s">
        <v>612</v>
      </c>
      <c r="D330" s="30" t="s">
        <v>570</v>
      </c>
      <c r="E330" s="31" t="s">
        <v>59</v>
      </c>
      <c r="F330" s="32">
        <v>897.99990000000003</v>
      </c>
    </row>
    <row r="331" spans="1:6" s="9" customFormat="1" ht="19.7" customHeight="1" x14ac:dyDescent="0.25">
      <c r="A331" s="28">
        <f t="shared" si="12"/>
        <v>26</v>
      </c>
      <c r="B331" s="29" t="s">
        <v>613</v>
      </c>
      <c r="C331" s="30" t="s">
        <v>614</v>
      </c>
      <c r="D331" s="30" t="s">
        <v>615</v>
      </c>
      <c r="E331" s="31" t="s">
        <v>59</v>
      </c>
      <c r="F331" s="32">
        <v>1200</v>
      </c>
    </row>
    <row r="332" spans="1:6" s="9" customFormat="1" ht="13.9" customHeight="1" x14ac:dyDescent="0.25">
      <c r="A332" s="28">
        <f t="shared" si="12"/>
        <v>27</v>
      </c>
      <c r="B332" s="29" t="s">
        <v>616</v>
      </c>
      <c r="C332" s="30" t="s">
        <v>617</v>
      </c>
      <c r="D332" s="30" t="s">
        <v>618</v>
      </c>
      <c r="E332" s="31" t="s">
        <v>59</v>
      </c>
      <c r="F332" s="32">
        <v>2753.9996000000001</v>
      </c>
    </row>
    <row r="333" spans="1:6" s="9" customFormat="1" ht="13.9" customHeight="1" x14ac:dyDescent="0.25">
      <c r="A333" s="28">
        <f t="shared" si="12"/>
        <v>28</v>
      </c>
      <c r="B333" s="29" t="s">
        <v>616</v>
      </c>
      <c r="C333" s="30" t="s">
        <v>617</v>
      </c>
      <c r="D333" s="30" t="s">
        <v>618</v>
      </c>
      <c r="E333" s="31" t="s">
        <v>59</v>
      </c>
      <c r="F333" s="32">
        <v>2754</v>
      </c>
    </row>
    <row r="334" spans="1:6" s="9" customFormat="1" ht="19.7" customHeight="1" x14ac:dyDescent="0.25">
      <c r="A334" s="28">
        <f t="shared" si="12"/>
        <v>29</v>
      </c>
      <c r="B334" s="29" t="s">
        <v>619</v>
      </c>
      <c r="C334" s="30" t="s">
        <v>620</v>
      </c>
      <c r="D334" s="30" t="s">
        <v>567</v>
      </c>
      <c r="E334" s="31" t="s">
        <v>59</v>
      </c>
      <c r="F334" s="32">
        <v>21409.999299999999</v>
      </c>
    </row>
    <row r="335" spans="1:6" s="9" customFormat="1" ht="19.7" customHeight="1" x14ac:dyDescent="0.25">
      <c r="A335" s="28">
        <f t="shared" si="12"/>
        <v>30</v>
      </c>
      <c r="B335" s="29" t="s">
        <v>619</v>
      </c>
      <c r="C335" s="30" t="s">
        <v>620</v>
      </c>
      <c r="D335" s="30" t="s">
        <v>567</v>
      </c>
      <c r="E335" s="31" t="s">
        <v>59</v>
      </c>
      <c r="F335" s="32">
        <v>21410</v>
      </c>
    </row>
    <row r="336" spans="1:6" s="9" customFormat="1" ht="47.1" customHeight="1" x14ac:dyDescent="0.25">
      <c r="A336" s="28">
        <f t="shared" si="12"/>
        <v>31</v>
      </c>
      <c r="B336" s="29" t="s">
        <v>621</v>
      </c>
      <c r="C336" s="30" t="s">
        <v>622</v>
      </c>
      <c r="D336" s="30" t="s">
        <v>623</v>
      </c>
      <c r="E336" s="31" t="s">
        <v>28</v>
      </c>
      <c r="F336" s="32">
        <v>61999.35</v>
      </c>
    </row>
    <row r="337" spans="1:6" s="9" customFormat="1" ht="47.1" customHeight="1" x14ac:dyDescent="0.25">
      <c r="A337" s="28">
        <f t="shared" si="12"/>
        <v>32</v>
      </c>
      <c r="B337" s="29" t="s">
        <v>624</v>
      </c>
      <c r="C337" s="30" t="s">
        <v>625</v>
      </c>
      <c r="D337" s="30" t="s">
        <v>626</v>
      </c>
      <c r="E337" s="31" t="s">
        <v>627</v>
      </c>
      <c r="F337" s="32">
        <v>257145</v>
      </c>
    </row>
    <row r="338" spans="1:6" s="9" customFormat="1" ht="47.1" customHeight="1" x14ac:dyDescent="0.25">
      <c r="A338" s="28">
        <f t="shared" ref="A338:A369" si="13">IF(B338&lt;&gt;"",A337+1,A337)</f>
        <v>33</v>
      </c>
      <c r="B338" s="29" t="s">
        <v>628</v>
      </c>
      <c r="C338" s="30" t="s">
        <v>629</v>
      </c>
      <c r="D338" s="30" t="s">
        <v>589</v>
      </c>
      <c r="E338" s="31" t="s">
        <v>627</v>
      </c>
      <c r="F338" s="32">
        <v>66999.870999999999</v>
      </c>
    </row>
    <row r="339" spans="1:6" s="9" customFormat="1" ht="13.9" customHeight="1" x14ac:dyDescent="0.25">
      <c r="A339" s="28">
        <f t="shared" si="13"/>
        <v>34</v>
      </c>
      <c r="B339" s="29" t="s">
        <v>630</v>
      </c>
      <c r="C339" s="30" t="s">
        <v>631</v>
      </c>
      <c r="D339" s="30" t="s">
        <v>632</v>
      </c>
      <c r="E339" s="31" t="s">
        <v>59</v>
      </c>
      <c r="F339" s="32">
        <v>1900</v>
      </c>
    </row>
    <row r="340" spans="1:6" s="9" customFormat="1" ht="13.9" customHeight="1" x14ac:dyDescent="0.25">
      <c r="A340" s="28">
        <f t="shared" si="13"/>
        <v>35</v>
      </c>
      <c r="B340" s="29" t="s">
        <v>633</v>
      </c>
      <c r="C340" s="30" t="s">
        <v>617</v>
      </c>
      <c r="D340" s="30" t="s">
        <v>618</v>
      </c>
      <c r="E340" s="31" t="s">
        <v>59</v>
      </c>
      <c r="F340" s="32">
        <v>2753.9998000000001</v>
      </c>
    </row>
    <row r="341" spans="1:6" s="9" customFormat="1" ht="28.9" customHeight="1" x14ac:dyDescent="0.25">
      <c r="A341" s="28">
        <f t="shared" si="13"/>
        <v>36</v>
      </c>
      <c r="B341" s="29" t="s">
        <v>634</v>
      </c>
      <c r="C341" s="30" t="s">
        <v>635</v>
      </c>
      <c r="D341" s="30" t="s">
        <v>636</v>
      </c>
      <c r="E341" s="31" t="s">
        <v>59</v>
      </c>
      <c r="F341" s="32">
        <v>3200</v>
      </c>
    </row>
    <row r="342" spans="1:6" s="9" customFormat="1" ht="19.7" customHeight="1" x14ac:dyDescent="0.25">
      <c r="A342" s="28">
        <f t="shared" si="13"/>
        <v>37</v>
      </c>
      <c r="B342" s="29" t="s">
        <v>637</v>
      </c>
      <c r="C342" s="30" t="s">
        <v>638</v>
      </c>
      <c r="D342" s="30" t="s">
        <v>570</v>
      </c>
      <c r="E342" s="31" t="s">
        <v>59</v>
      </c>
      <c r="F342" s="32">
        <v>1999.9999</v>
      </c>
    </row>
    <row r="343" spans="1:6" s="9" customFormat="1" ht="19.7" customHeight="1" x14ac:dyDescent="0.25">
      <c r="A343" s="28">
        <f t="shared" si="13"/>
        <v>38</v>
      </c>
      <c r="B343" s="29" t="s">
        <v>639</v>
      </c>
      <c r="C343" s="30" t="s">
        <v>640</v>
      </c>
      <c r="D343" s="30" t="s">
        <v>561</v>
      </c>
      <c r="E343" s="31" t="s">
        <v>59</v>
      </c>
      <c r="F343" s="32">
        <v>269.99990000000003</v>
      </c>
    </row>
    <row r="344" spans="1:6" s="9" customFormat="1" ht="38.1" customHeight="1" x14ac:dyDescent="0.25">
      <c r="A344" s="28">
        <f t="shared" si="13"/>
        <v>39</v>
      </c>
      <c r="B344" s="29" t="s">
        <v>641</v>
      </c>
      <c r="C344" s="30" t="s">
        <v>642</v>
      </c>
      <c r="D344" s="30" t="s">
        <v>636</v>
      </c>
      <c r="E344" s="31" t="s">
        <v>59</v>
      </c>
      <c r="F344" s="32">
        <v>2499.9974999999999</v>
      </c>
    </row>
    <row r="345" spans="1:6" s="9" customFormat="1" ht="47.1" customHeight="1" x14ac:dyDescent="0.25">
      <c r="A345" s="28">
        <f t="shared" si="13"/>
        <v>40</v>
      </c>
      <c r="B345" s="29" t="s">
        <v>643</v>
      </c>
      <c r="C345" s="30" t="s">
        <v>622</v>
      </c>
      <c r="D345" s="30" t="s">
        <v>623</v>
      </c>
      <c r="E345" s="31" t="s">
        <v>28</v>
      </c>
      <c r="F345" s="32">
        <v>65999.850000000006</v>
      </c>
    </row>
    <row r="346" spans="1:6" s="9" customFormat="1" ht="19.7" customHeight="1" x14ac:dyDescent="0.25">
      <c r="A346" s="28">
        <f t="shared" si="13"/>
        <v>41</v>
      </c>
      <c r="B346" s="29" t="s">
        <v>644</v>
      </c>
      <c r="C346" s="30" t="s">
        <v>645</v>
      </c>
      <c r="D346" s="30" t="s">
        <v>646</v>
      </c>
      <c r="E346" s="31" t="s">
        <v>59</v>
      </c>
      <c r="F346" s="32">
        <v>2499</v>
      </c>
    </row>
    <row r="347" spans="1:6" s="9" customFormat="1" ht="13.9" customHeight="1" x14ac:dyDescent="0.25">
      <c r="A347" s="28">
        <f t="shared" si="13"/>
        <v>42</v>
      </c>
      <c r="B347" s="29" t="s">
        <v>647</v>
      </c>
      <c r="C347" s="30" t="s">
        <v>648</v>
      </c>
      <c r="D347" s="30" t="s">
        <v>594</v>
      </c>
      <c r="E347" s="31" t="s">
        <v>59</v>
      </c>
      <c r="F347" s="32">
        <v>17310.999599999999</v>
      </c>
    </row>
    <row r="348" spans="1:6" s="9" customFormat="1" ht="13.9" customHeight="1" x14ac:dyDescent="0.25">
      <c r="A348" s="28">
        <f t="shared" si="13"/>
        <v>43</v>
      </c>
      <c r="B348" s="29" t="s">
        <v>649</v>
      </c>
      <c r="C348" s="30" t="s">
        <v>650</v>
      </c>
      <c r="D348" s="30" t="s">
        <v>577</v>
      </c>
      <c r="E348" s="31" t="s">
        <v>59</v>
      </c>
      <c r="F348" s="32">
        <v>2599.9994999999999</v>
      </c>
    </row>
    <row r="349" spans="1:6" s="9" customFormat="1" ht="19.7" customHeight="1" x14ac:dyDescent="0.25">
      <c r="A349" s="28">
        <f t="shared" si="13"/>
        <v>44</v>
      </c>
      <c r="B349" s="29" t="s">
        <v>651</v>
      </c>
      <c r="C349" s="30" t="s">
        <v>652</v>
      </c>
      <c r="D349" s="30" t="s">
        <v>570</v>
      </c>
      <c r="E349" s="31" t="s">
        <v>59</v>
      </c>
      <c r="F349" s="32">
        <v>4842.9996000000001</v>
      </c>
    </row>
    <row r="350" spans="1:6" s="9" customFormat="1" ht="13.9" customHeight="1" x14ac:dyDescent="0.25">
      <c r="A350" s="28">
        <f t="shared" si="13"/>
        <v>45</v>
      </c>
      <c r="B350" s="29" t="s">
        <v>653</v>
      </c>
      <c r="C350" s="30" t="s">
        <v>654</v>
      </c>
      <c r="D350" s="30" t="s">
        <v>655</v>
      </c>
      <c r="E350" s="31" t="s">
        <v>59</v>
      </c>
      <c r="F350" s="32">
        <v>3990</v>
      </c>
    </row>
    <row r="351" spans="1:6" s="9" customFormat="1" ht="13.9" customHeight="1" x14ac:dyDescent="0.25">
      <c r="A351" s="28">
        <f t="shared" si="13"/>
        <v>46</v>
      </c>
      <c r="B351" s="29" t="s">
        <v>656</v>
      </c>
      <c r="C351" s="30" t="s">
        <v>657</v>
      </c>
      <c r="D351" s="30" t="s">
        <v>570</v>
      </c>
      <c r="E351" s="31" t="s">
        <v>59</v>
      </c>
      <c r="F351" s="32">
        <v>2000</v>
      </c>
    </row>
    <row r="352" spans="1:6" s="9" customFormat="1" ht="19.7" customHeight="1" x14ac:dyDescent="0.25">
      <c r="A352" s="28">
        <f t="shared" si="13"/>
        <v>47</v>
      </c>
      <c r="B352" s="29" t="s">
        <v>613</v>
      </c>
      <c r="C352" s="30" t="s">
        <v>614</v>
      </c>
      <c r="D352" s="30" t="s">
        <v>615</v>
      </c>
      <c r="E352" s="31" t="s">
        <v>59</v>
      </c>
      <c r="F352" s="32">
        <v>1199.9999</v>
      </c>
    </row>
    <row r="353" spans="1:6" s="9" customFormat="1" ht="47.1" customHeight="1" x14ac:dyDescent="0.25">
      <c r="A353" s="28">
        <f t="shared" si="13"/>
        <v>48</v>
      </c>
      <c r="B353" s="29" t="s">
        <v>658</v>
      </c>
      <c r="C353" s="30" t="s">
        <v>588</v>
      </c>
      <c r="D353" s="30" t="s">
        <v>589</v>
      </c>
      <c r="E353" s="31" t="s">
        <v>659</v>
      </c>
      <c r="F353" s="32">
        <v>61</v>
      </c>
    </row>
    <row r="354" spans="1:6" s="9" customFormat="1" ht="47.1" customHeight="1" x14ac:dyDescent="0.25">
      <c r="A354" s="28">
        <f t="shared" si="13"/>
        <v>49</v>
      </c>
      <c r="B354" s="29" t="s">
        <v>660</v>
      </c>
      <c r="C354" s="30" t="s">
        <v>622</v>
      </c>
      <c r="D354" s="30" t="s">
        <v>623</v>
      </c>
      <c r="E354" s="31" t="s">
        <v>661</v>
      </c>
      <c r="F354" s="32">
        <v>66</v>
      </c>
    </row>
    <row r="355" spans="1:6" s="9" customFormat="1" ht="47.1" customHeight="1" x14ac:dyDescent="0.25">
      <c r="A355" s="28">
        <f t="shared" si="13"/>
        <v>50</v>
      </c>
      <c r="B355" s="29" t="s">
        <v>662</v>
      </c>
      <c r="C355" s="30" t="s">
        <v>622</v>
      </c>
      <c r="D355" s="30" t="s">
        <v>623</v>
      </c>
      <c r="E355" s="31" t="s">
        <v>661</v>
      </c>
      <c r="F355" s="32">
        <v>66</v>
      </c>
    </row>
    <row r="356" spans="1:6" s="9" customFormat="1" ht="47.1" customHeight="1" x14ac:dyDescent="0.25">
      <c r="A356" s="28">
        <f t="shared" si="13"/>
        <v>51</v>
      </c>
      <c r="B356" s="29" t="s">
        <v>663</v>
      </c>
      <c r="C356" s="30" t="s">
        <v>622</v>
      </c>
      <c r="D356" s="30" t="s">
        <v>623</v>
      </c>
      <c r="E356" s="31" t="s">
        <v>28</v>
      </c>
      <c r="F356" s="32">
        <v>65999.850000000006</v>
      </c>
    </row>
    <row r="357" spans="1:6" s="9" customFormat="1" ht="13.9" customHeight="1" x14ac:dyDescent="0.25">
      <c r="A357" s="28">
        <f t="shared" si="13"/>
        <v>52</v>
      </c>
      <c r="B357" s="29" t="s">
        <v>664</v>
      </c>
      <c r="C357" s="30" t="s">
        <v>665</v>
      </c>
      <c r="D357" s="30" t="s">
        <v>570</v>
      </c>
      <c r="E357" s="31" t="s">
        <v>59</v>
      </c>
      <c r="F357" s="32">
        <v>464.99990000000003</v>
      </c>
    </row>
    <row r="358" spans="1:6" s="9" customFormat="1" ht="13.9" customHeight="1" x14ac:dyDescent="0.25">
      <c r="A358" s="28">
        <f t="shared" si="13"/>
        <v>53</v>
      </c>
      <c r="B358" s="29" t="s">
        <v>666</v>
      </c>
      <c r="C358" s="30" t="s">
        <v>667</v>
      </c>
      <c r="D358" s="30" t="s">
        <v>594</v>
      </c>
      <c r="E358" s="31" t="s">
        <v>59</v>
      </c>
      <c r="F358" s="32">
        <v>1890</v>
      </c>
    </row>
    <row r="359" spans="1:6" s="9" customFormat="1" ht="19.7" customHeight="1" x14ac:dyDescent="0.25">
      <c r="A359" s="28">
        <f t="shared" si="13"/>
        <v>54</v>
      </c>
      <c r="B359" s="29" t="s">
        <v>583</v>
      </c>
      <c r="C359" s="30" t="s">
        <v>584</v>
      </c>
      <c r="D359" s="30" t="s">
        <v>580</v>
      </c>
      <c r="E359" s="31" t="s">
        <v>59</v>
      </c>
      <c r="F359" s="32">
        <v>9273.9997000000003</v>
      </c>
    </row>
    <row r="360" spans="1:6" s="9" customFormat="1" ht="13.9" customHeight="1" x14ac:dyDescent="0.25">
      <c r="A360" s="28">
        <f t="shared" si="13"/>
        <v>55</v>
      </c>
      <c r="B360" s="29" t="s">
        <v>668</v>
      </c>
      <c r="C360" s="30" t="s">
        <v>669</v>
      </c>
      <c r="D360" s="30" t="s">
        <v>561</v>
      </c>
      <c r="E360" s="31" t="s">
        <v>59</v>
      </c>
      <c r="F360" s="32">
        <v>275</v>
      </c>
    </row>
    <row r="361" spans="1:6" s="9" customFormat="1" ht="13.9" customHeight="1" x14ac:dyDescent="0.25">
      <c r="A361" s="28">
        <f t="shared" si="13"/>
        <v>56</v>
      </c>
      <c r="B361" s="29" t="s">
        <v>670</v>
      </c>
      <c r="C361" s="30" t="s">
        <v>669</v>
      </c>
      <c r="D361" s="30" t="s">
        <v>561</v>
      </c>
      <c r="E361" s="31" t="s">
        <v>59</v>
      </c>
      <c r="F361" s="32">
        <v>274.99990000000003</v>
      </c>
    </row>
    <row r="362" spans="1:6" s="9" customFormat="1" ht="19.7" customHeight="1" x14ac:dyDescent="0.25">
      <c r="A362" s="28">
        <f t="shared" si="13"/>
        <v>57</v>
      </c>
      <c r="B362" s="29" t="s">
        <v>671</v>
      </c>
      <c r="C362" s="30" t="s">
        <v>672</v>
      </c>
      <c r="D362" s="30" t="s">
        <v>570</v>
      </c>
      <c r="E362" s="31" t="s">
        <v>59</v>
      </c>
      <c r="F362" s="32">
        <v>609.99990000000003</v>
      </c>
    </row>
    <row r="363" spans="1:6" s="9" customFormat="1" ht="18.75" hidden="1" customHeight="1" x14ac:dyDescent="0.25">
      <c r="A363" s="13"/>
      <c r="B363" s="14"/>
      <c r="C363" s="14"/>
      <c r="D363" s="14"/>
      <c r="E363" s="13"/>
      <c r="F363" s="13"/>
    </row>
    <row r="364" spans="1:6" s="12" customFormat="1" ht="16.5" customHeight="1" x14ac:dyDescent="0.25">
      <c r="A364" s="22" t="str">
        <f>"Cộng:  " &amp; COUNT(F306:F363) &amp; " khoản"</f>
        <v>Cộng:  57 khoản</v>
      </c>
      <c r="B364" s="22"/>
      <c r="C364" s="22"/>
      <c r="D364" s="22"/>
      <c r="E364" s="22"/>
      <c r="F364" s="22"/>
    </row>
    <row r="365" spans="1:6" s="10" customFormat="1" ht="16.5" customHeight="1" x14ac:dyDescent="0.25">
      <c r="A365" s="33" t="s">
        <v>673</v>
      </c>
      <c r="B365" s="34"/>
      <c r="C365" s="34"/>
      <c r="D365" s="34"/>
      <c r="E365" s="34"/>
      <c r="F365" s="34"/>
    </row>
    <row r="366" spans="1:6" s="11" customFormat="1" ht="15.75" hidden="1" customHeight="1" x14ac:dyDescent="0.25">
      <c r="A366" s="18"/>
      <c r="B366" s="18"/>
      <c r="C366" s="18"/>
      <c r="D366" s="18"/>
      <c r="E366" s="18"/>
      <c r="F366" s="18"/>
    </row>
    <row r="367" spans="1:6" s="9" customFormat="1" ht="13.9" customHeight="1" x14ac:dyDescent="0.25">
      <c r="A367" s="28">
        <f>IF(B367&lt;&gt;"",A366+1,A366)</f>
        <v>1</v>
      </c>
      <c r="B367" s="29" t="s">
        <v>674</v>
      </c>
      <c r="C367" s="30" t="s">
        <v>675</v>
      </c>
      <c r="D367" s="30" t="s">
        <v>676</v>
      </c>
      <c r="E367" s="31" t="s">
        <v>59</v>
      </c>
      <c r="F367" s="32">
        <v>1449</v>
      </c>
    </row>
    <row r="368" spans="1:6" s="9" customFormat="1" ht="18.75" hidden="1" customHeight="1" x14ac:dyDescent="0.25">
      <c r="A368" s="13"/>
      <c r="B368" s="14"/>
      <c r="C368" s="14"/>
      <c r="D368" s="14"/>
      <c r="E368" s="13"/>
      <c r="F368" s="13"/>
    </row>
    <row r="369" spans="1:6" s="12" customFormat="1" ht="16.5" customHeight="1" x14ac:dyDescent="0.25">
      <c r="A369" s="22" t="str">
        <f>"Cộng:  " &amp; COUNT(F367:F368) &amp; " khoản"</f>
        <v>Cộng:  1 khoản</v>
      </c>
      <c r="B369" s="22"/>
      <c r="C369" s="22"/>
      <c r="D369" s="22"/>
      <c r="E369" s="22"/>
      <c r="F369" s="22"/>
    </row>
    <row r="370" spans="1:6" s="10" customFormat="1" ht="16.5" customHeight="1" x14ac:dyDescent="0.25">
      <c r="A370" s="33" t="s">
        <v>677</v>
      </c>
      <c r="B370" s="34"/>
      <c r="C370" s="34"/>
      <c r="D370" s="34"/>
      <c r="E370" s="34"/>
      <c r="F370" s="34"/>
    </row>
    <row r="371" spans="1:6" s="11" customFormat="1" ht="15.75" hidden="1" customHeight="1" x14ac:dyDescent="0.25">
      <c r="A371" s="18"/>
      <c r="B371" s="18"/>
      <c r="C371" s="18"/>
      <c r="D371" s="18"/>
      <c r="E371" s="18"/>
      <c r="F371" s="18"/>
    </row>
    <row r="372" spans="1:6" s="9" customFormat="1" ht="19.7" customHeight="1" x14ac:dyDescent="0.25">
      <c r="A372" s="28">
        <f t="shared" ref="A372:A389" si="14">IF(B372&lt;&gt;"",A371+1,A371)</f>
        <v>1</v>
      </c>
      <c r="B372" s="29" t="s">
        <v>678</v>
      </c>
      <c r="C372" s="30" t="s">
        <v>679</v>
      </c>
      <c r="D372" s="30" t="s">
        <v>680</v>
      </c>
      <c r="E372" s="31" t="s">
        <v>15</v>
      </c>
      <c r="F372" s="32">
        <v>377</v>
      </c>
    </row>
    <row r="373" spans="1:6" s="9" customFormat="1" ht="19.7" customHeight="1" x14ac:dyDescent="0.25">
      <c r="A373" s="28">
        <f t="shared" si="14"/>
        <v>2</v>
      </c>
      <c r="B373" s="29" t="s">
        <v>681</v>
      </c>
      <c r="C373" s="30" t="s">
        <v>682</v>
      </c>
      <c r="D373" s="30" t="s">
        <v>683</v>
      </c>
      <c r="E373" s="31" t="s">
        <v>15</v>
      </c>
      <c r="F373" s="32">
        <v>18900</v>
      </c>
    </row>
    <row r="374" spans="1:6" s="9" customFormat="1" ht="19.7" customHeight="1" x14ac:dyDescent="0.25">
      <c r="A374" s="28">
        <f t="shared" si="14"/>
        <v>3</v>
      </c>
      <c r="B374" s="29" t="s">
        <v>684</v>
      </c>
      <c r="C374" s="30" t="s">
        <v>685</v>
      </c>
      <c r="D374" s="30" t="s">
        <v>686</v>
      </c>
      <c r="E374" s="31" t="s">
        <v>15</v>
      </c>
      <c r="F374" s="32">
        <v>449.99849999999998</v>
      </c>
    </row>
    <row r="375" spans="1:6" s="9" customFormat="1" ht="19.7" customHeight="1" x14ac:dyDescent="0.25">
      <c r="A375" s="28">
        <f t="shared" si="14"/>
        <v>4</v>
      </c>
      <c r="B375" s="29" t="s">
        <v>687</v>
      </c>
      <c r="C375" s="30" t="s">
        <v>688</v>
      </c>
      <c r="D375" s="30" t="s">
        <v>689</v>
      </c>
      <c r="E375" s="31" t="s">
        <v>15</v>
      </c>
      <c r="F375" s="32">
        <v>25499.88</v>
      </c>
    </row>
    <row r="376" spans="1:6" s="9" customFormat="1" ht="19.7" customHeight="1" x14ac:dyDescent="0.25">
      <c r="A376" s="28">
        <f t="shared" si="14"/>
        <v>5</v>
      </c>
      <c r="B376" s="29" t="s">
        <v>690</v>
      </c>
      <c r="C376" s="30" t="s">
        <v>691</v>
      </c>
      <c r="D376" s="30" t="s">
        <v>692</v>
      </c>
      <c r="E376" s="31" t="s">
        <v>15</v>
      </c>
      <c r="F376" s="32">
        <v>17997</v>
      </c>
    </row>
    <row r="377" spans="1:6" s="9" customFormat="1" ht="19.7" customHeight="1" x14ac:dyDescent="0.25">
      <c r="A377" s="28">
        <f t="shared" si="14"/>
        <v>6</v>
      </c>
      <c r="B377" s="29" t="s">
        <v>693</v>
      </c>
      <c r="C377" s="30" t="s">
        <v>694</v>
      </c>
      <c r="D377" s="30" t="s">
        <v>695</v>
      </c>
      <c r="E377" s="31" t="s">
        <v>15</v>
      </c>
      <c r="F377" s="32">
        <v>849975</v>
      </c>
    </row>
    <row r="378" spans="1:6" s="9" customFormat="1" ht="29.45" customHeight="1" x14ac:dyDescent="0.25">
      <c r="A378" s="28">
        <f t="shared" si="14"/>
        <v>7</v>
      </c>
      <c r="B378" s="29" t="s">
        <v>696</v>
      </c>
      <c r="C378" s="30" t="s">
        <v>697</v>
      </c>
      <c r="D378" s="30" t="s">
        <v>698</v>
      </c>
      <c r="E378" s="31" t="s">
        <v>181</v>
      </c>
      <c r="F378" s="32">
        <v>3578599.9997999999</v>
      </c>
    </row>
    <row r="379" spans="1:6" s="9" customFormat="1" ht="19.7" customHeight="1" x14ac:dyDescent="0.25">
      <c r="A379" s="28">
        <f t="shared" si="14"/>
        <v>8</v>
      </c>
      <c r="B379" s="29" t="s">
        <v>699</v>
      </c>
      <c r="C379" s="30" t="s">
        <v>700</v>
      </c>
      <c r="D379" s="30" t="s">
        <v>701</v>
      </c>
      <c r="E379" s="31" t="s">
        <v>15</v>
      </c>
      <c r="F379" s="32">
        <v>47985</v>
      </c>
    </row>
    <row r="380" spans="1:6" s="9" customFormat="1" ht="19.7" customHeight="1" x14ac:dyDescent="0.25">
      <c r="A380" s="28">
        <f t="shared" si="14"/>
        <v>9</v>
      </c>
      <c r="B380" s="29" t="s">
        <v>702</v>
      </c>
      <c r="C380" s="30" t="s">
        <v>703</v>
      </c>
      <c r="D380" s="30" t="s">
        <v>704</v>
      </c>
      <c r="E380" s="31" t="s">
        <v>28</v>
      </c>
      <c r="F380" s="32">
        <v>159000</v>
      </c>
    </row>
    <row r="381" spans="1:6" s="9" customFormat="1" ht="19.7" customHeight="1" x14ac:dyDescent="0.25">
      <c r="A381" s="28">
        <f t="shared" si="14"/>
        <v>10</v>
      </c>
      <c r="B381" s="29" t="s">
        <v>705</v>
      </c>
      <c r="C381" s="30" t="s">
        <v>706</v>
      </c>
      <c r="D381" s="30" t="s">
        <v>701</v>
      </c>
      <c r="E381" s="31" t="s">
        <v>15</v>
      </c>
      <c r="F381" s="32">
        <v>46998</v>
      </c>
    </row>
    <row r="382" spans="1:6" s="9" customFormat="1" ht="13.9" customHeight="1" x14ac:dyDescent="0.25">
      <c r="A382" s="28">
        <f t="shared" si="14"/>
        <v>11</v>
      </c>
      <c r="B382" s="29" t="s">
        <v>707</v>
      </c>
      <c r="C382" s="30" t="s">
        <v>708</v>
      </c>
      <c r="D382" s="30" t="s">
        <v>683</v>
      </c>
      <c r="E382" s="31" t="s">
        <v>15</v>
      </c>
      <c r="F382" s="32">
        <v>18900</v>
      </c>
    </row>
    <row r="383" spans="1:6" s="9" customFormat="1" ht="19.7" customHeight="1" x14ac:dyDescent="0.25">
      <c r="A383" s="28">
        <f t="shared" si="14"/>
        <v>12</v>
      </c>
      <c r="B383" s="29" t="s">
        <v>684</v>
      </c>
      <c r="C383" s="30" t="s">
        <v>685</v>
      </c>
      <c r="D383" s="30" t="s">
        <v>686</v>
      </c>
      <c r="E383" s="31" t="s">
        <v>15</v>
      </c>
      <c r="F383" s="32">
        <v>449.99900000000002</v>
      </c>
    </row>
    <row r="384" spans="1:6" s="9" customFormat="1" ht="29.45" customHeight="1" x14ac:dyDescent="0.25">
      <c r="A384" s="28">
        <f t="shared" si="14"/>
        <v>13</v>
      </c>
      <c r="B384" s="29" t="s">
        <v>696</v>
      </c>
      <c r="C384" s="30" t="s">
        <v>697</v>
      </c>
      <c r="D384" s="30" t="s">
        <v>698</v>
      </c>
      <c r="E384" s="31" t="s">
        <v>181</v>
      </c>
      <c r="F384" s="32">
        <v>3578600</v>
      </c>
    </row>
    <row r="385" spans="1:6" s="9" customFormat="1" ht="19.7" customHeight="1" x14ac:dyDescent="0.25">
      <c r="A385" s="28">
        <f t="shared" si="14"/>
        <v>14</v>
      </c>
      <c r="B385" s="29" t="s">
        <v>709</v>
      </c>
      <c r="C385" s="30" t="s">
        <v>710</v>
      </c>
      <c r="D385" s="30" t="s">
        <v>711</v>
      </c>
      <c r="E385" s="31" t="s">
        <v>15</v>
      </c>
      <c r="F385" s="32">
        <v>12999</v>
      </c>
    </row>
    <row r="386" spans="1:6" s="9" customFormat="1" ht="19.7" customHeight="1" x14ac:dyDescent="0.25">
      <c r="A386" s="28">
        <f t="shared" si="14"/>
        <v>15</v>
      </c>
      <c r="B386" s="29" t="s">
        <v>712</v>
      </c>
      <c r="C386" s="30" t="s">
        <v>713</v>
      </c>
      <c r="D386" s="30" t="s">
        <v>686</v>
      </c>
      <c r="E386" s="31" t="s">
        <v>15</v>
      </c>
      <c r="F386" s="32">
        <v>525</v>
      </c>
    </row>
    <row r="387" spans="1:6" s="9" customFormat="1" ht="19.7" customHeight="1" x14ac:dyDescent="0.25">
      <c r="A387" s="28">
        <f t="shared" si="14"/>
        <v>16</v>
      </c>
      <c r="B387" s="29" t="s">
        <v>714</v>
      </c>
      <c r="C387" s="30" t="s">
        <v>715</v>
      </c>
      <c r="D387" s="30" t="s">
        <v>683</v>
      </c>
      <c r="E387" s="31" t="s">
        <v>15</v>
      </c>
      <c r="F387" s="32">
        <v>18900</v>
      </c>
    </row>
    <row r="388" spans="1:6" s="9" customFormat="1" ht="28.9" customHeight="1" x14ac:dyDescent="0.25">
      <c r="A388" s="28">
        <f t="shared" si="14"/>
        <v>17</v>
      </c>
      <c r="B388" s="29" t="s">
        <v>716</v>
      </c>
      <c r="C388" s="30" t="s">
        <v>717</v>
      </c>
      <c r="D388" s="30" t="s">
        <v>692</v>
      </c>
      <c r="E388" s="31" t="s">
        <v>15</v>
      </c>
      <c r="F388" s="32">
        <v>17850</v>
      </c>
    </row>
    <row r="389" spans="1:6" s="9" customFormat="1" ht="19.7" customHeight="1" x14ac:dyDescent="0.25">
      <c r="A389" s="28">
        <f t="shared" si="14"/>
        <v>18</v>
      </c>
      <c r="B389" s="29" t="s">
        <v>718</v>
      </c>
      <c r="C389" s="30" t="s">
        <v>719</v>
      </c>
      <c r="D389" s="30" t="s">
        <v>692</v>
      </c>
      <c r="E389" s="31" t="s">
        <v>15</v>
      </c>
      <c r="F389" s="32">
        <v>17850</v>
      </c>
    </row>
    <row r="390" spans="1:6" s="9" customFormat="1" ht="18.75" hidden="1" customHeight="1" x14ac:dyDescent="0.25">
      <c r="A390" s="13"/>
      <c r="B390" s="14"/>
      <c r="C390" s="14"/>
      <c r="D390" s="14"/>
      <c r="E390" s="13"/>
      <c r="F390" s="13"/>
    </row>
    <row r="391" spans="1:6" s="12" customFormat="1" ht="16.5" customHeight="1" x14ac:dyDescent="0.25">
      <c r="A391" s="22" t="str">
        <f>"Cộng:  " &amp; COUNT(F372:F390) &amp; " khoản"</f>
        <v>Cộng:  18 khoản</v>
      </c>
      <c r="B391" s="22"/>
      <c r="C391" s="22"/>
      <c r="D391" s="22"/>
      <c r="E391" s="22"/>
      <c r="F391" s="22"/>
    </row>
    <row r="392" spans="1:6" s="10" customFormat="1" ht="16.5" customHeight="1" x14ac:dyDescent="0.25">
      <c r="A392" s="33" t="s">
        <v>720</v>
      </c>
      <c r="B392" s="34"/>
      <c r="C392" s="34"/>
      <c r="D392" s="34"/>
      <c r="E392" s="34"/>
      <c r="F392" s="34"/>
    </row>
    <row r="393" spans="1:6" s="11" customFormat="1" ht="15.75" hidden="1" customHeight="1" x14ac:dyDescent="0.25">
      <c r="A393" s="18"/>
      <c r="B393" s="18"/>
      <c r="C393" s="18"/>
      <c r="D393" s="18"/>
      <c r="E393" s="18"/>
      <c r="F393" s="18"/>
    </row>
    <row r="394" spans="1:6" s="9" customFormat="1" ht="13.9" customHeight="1" x14ac:dyDescent="0.25">
      <c r="A394" s="28">
        <f t="shared" ref="A394:A410" si="15">IF(B394&lt;&gt;"",A393+1,A393)</f>
        <v>1</v>
      </c>
      <c r="B394" s="29" t="s">
        <v>721</v>
      </c>
      <c r="C394" s="30" t="s">
        <v>722</v>
      </c>
      <c r="D394" s="30" t="s">
        <v>723</v>
      </c>
      <c r="E394" s="31" t="s">
        <v>59</v>
      </c>
      <c r="F394" s="32">
        <v>97.996499999999997</v>
      </c>
    </row>
    <row r="395" spans="1:6" s="9" customFormat="1" ht="47.1" customHeight="1" x14ac:dyDescent="0.25">
      <c r="A395" s="28">
        <f t="shared" si="15"/>
        <v>2</v>
      </c>
      <c r="B395" s="29" t="s">
        <v>724</v>
      </c>
      <c r="C395" s="30" t="s">
        <v>725</v>
      </c>
      <c r="D395" s="30" t="s">
        <v>726</v>
      </c>
      <c r="E395" s="31" t="s">
        <v>59</v>
      </c>
      <c r="F395" s="32">
        <v>37</v>
      </c>
    </row>
    <row r="396" spans="1:6" s="9" customFormat="1" ht="13.9" customHeight="1" x14ac:dyDescent="0.25">
      <c r="A396" s="28">
        <f t="shared" si="15"/>
        <v>3</v>
      </c>
      <c r="B396" s="29" t="s">
        <v>727</v>
      </c>
      <c r="C396" s="30" t="s">
        <v>728</v>
      </c>
      <c r="D396" s="30" t="s">
        <v>729</v>
      </c>
      <c r="E396" s="31" t="s">
        <v>59</v>
      </c>
      <c r="F396" s="32">
        <v>53.999899999999997</v>
      </c>
    </row>
    <row r="397" spans="1:6" s="9" customFormat="1" ht="13.9" customHeight="1" x14ac:dyDescent="0.25">
      <c r="A397" s="28">
        <f t="shared" si="15"/>
        <v>4</v>
      </c>
      <c r="B397" s="29" t="s">
        <v>730</v>
      </c>
      <c r="C397" s="30" t="s">
        <v>731</v>
      </c>
      <c r="D397" s="30" t="s">
        <v>732</v>
      </c>
      <c r="E397" s="31" t="s">
        <v>59</v>
      </c>
      <c r="F397" s="32">
        <v>4200</v>
      </c>
    </row>
    <row r="398" spans="1:6" s="9" customFormat="1" ht="13.9" customHeight="1" x14ac:dyDescent="0.25">
      <c r="A398" s="28">
        <f t="shared" si="15"/>
        <v>5</v>
      </c>
      <c r="B398" s="29" t="s">
        <v>733</v>
      </c>
      <c r="C398" s="30" t="s">
        <v>734</v>
      </c>
      <c r="D398" s="30" t="s">
        <v>735</v>
      </c>
      <c r="E398" s="31" t="s">
        <v>59</v>
      </c>
      <c r="F398" s="32">
        <v>5200</v>
      </c>
    </row>
    <row r="399" spans="1:6" s="9" customFormat="1" ht="13.9" customHeight="1" x14ac:dyDescent="0.25">
      <c r="A399" s="28">
        <f t="shared" si="15"/>
        <v>6</v>
      </c>
      <c r="B399" s="29" t="s">
        <v>736</v>
      </c>
      <c r="C399" s="30" t="s">
        <v>737</v>
      </c>
      <c r="D399" s="30" t="s">
        <v>738</v>
      </c>
      <c r="E399" s="31" t="s">
        <v>59</v>
      </c>
      <c r="F399" s="32">
        <v>1575</v>
      </c>
    </row>
    <row r="400" spans="1:6" s="9" customFormat="1" ht="28.9" customHeight="1" x14ac:dyDescent="0.25">
      <c r="A400" s="28">
        <f t="shared" si="15"/>
        <v>7</v>
      </c>
      <c r="B400" s="29" t="s">
        <v>739</v>
      </c>
      <c r="C400" s="30" t="s">
        <v>740</v>
      </c>
      <c r="D400" s="30" t="s">
        <v>741</v>
      </c>
      <c r="E400" s="31" t="s">
        <v>15</v>
      </c>
      <c r="F400" s="32">
        <v>14999.999900000001</v>
      </c>
    </row>
    <row r="401" spans="1:6" s="9" customFormat="1" ht="13.9" customHeight="1" x14ac:dyDescent="0.25">
      <c r="A401" s="28">
        <f t="shared" si="15"/>
        <v>8</v>
      </c>
      <c r="B401" s="29" t="s">
        <v>727</v>
      </c>
      <c r="C401" s="30" t="s">
        <v>728</v>
      </c>
      <c r="D401" s="30" t="s">
        <v>729</v>
      </c>
      <c r="E401" s="31" t="s">
        <v>59</v>
      </c>
      <c r="F401" s="32">
        <v>54</v>
      </c>
    </row>
    <row r="402" spans="1:6" s="9" customFormat="1" ht="28.9" customHeight="1" x14ac:dyDescent="0.25">
      <c r="A402" s="28">
        <f t="shared" si="15"/>
        <v>9</v>
      </c>
      <c r="B402" s="29" t="s">
        <v>742</v>
      </c>
      <c r="C402" s="30" t="s">
        <v>743</v>
      </c>
      <c r="D402" s="30" t="s">
        <v>744</v>
      </c>
      <c r="E402" s="31" t="s">
        <v>15</v>
      </c>
      <c r="F402" s="32">
        <v>549.99</v>
      </c>
    </row>
    <row r="403" spans="1:6" s="9" customFormat="1" ht="13.9" customHeight="1" x14ac:dyDescent="0.25">
      <c r="A403" s="28">
        <f t="shared" si="15"/>
        <v>10</v>
      </c>
      <c r="B403" s="29" t="s">
        <v>745</v>
      </c>
      <c r="C403" s="30" t="s">
        <v>746</v>
      </c>
      <c r="D403" s="30" t="s">
        <v>747</v>
      </c>
      <c r="E403" s="31" t="s">
        <v>59</v>
      </c>
      <c r="F403" s="32">
        <v>2900</v>
      </c>
    </row>
    <row r="404" spans="1:6" s="9" customFormat="1" ht="28.9" customHeight="1" x14ac:dyDescent="0.25">
      <c r="A404" s="28">
        <f t="shared" si="15"/>
        <v>11</v>
      </c>
      <c r="B404" s="29" t="s">
        <v>739</v>
      </c>
      <c r="C404" s="30" t="s">
        <v>740</v>
      </c>
      <c r="D404" s="30" t="s">
        <v>741</v>
      </c>
      <c r="E404" s="31" t="s">
        <v>15</v>
      </c>
      <c r="F404" s="32">
        <v>15000</v>
      </c>
    </row>
    <row r="405" spans="1:6" s="9" customFormat="1" ht="28.9" customHeight="1" x14ac:dyDescent="0.25">
      <c r="A405" s="28">
        <f t="shared" si="15"/>
        <v>12</v>
      </c>
      <c r="B405" s="29" t="s">
        <v>748</v>
      </c>
      <c r="C405" s="30" t="s">
        <v>743</v>
      </c>
      <c r="D405" s="30" t="s">
        <v>744</v>
      </c>
      <c r="E405" s="31" t="s">
        <v>15</v>
      </c>
      <c r="F405" s="32">
        <v>567</v>
      </c>
    </row>
    <row r="406" spans="1:6" s="9" customFormat="1" ht="19.7" customHeight="1" x14ac:dyDescent="0.25">
      <c r="A406" s="28">
        <f t="shared" si="15"/>
        <v>13</v>
      </c>
      <c r="B406" s="29" t="s">
        <v>749</v>
      </c>
      <c r="C406" s="30" t="s">
        <v>740</v>
      </c>
      <c r="D406" s="30" t="s">
        <v>750</v>
      </c>
      <c r="E406" s="31" t="s">
        <v>15</v>
      </c>
      <c r="F406" s="32">
        <v>15000</v>
      </c>
    </row>
    <row r="407" spans="1:6" s="9" customFormat="1" ht="28.9" customHeight="1" x14ac:dyDescent="0.25">
      <c r="A407" s="28">
        <f t="shared" si="15"/>
        <v>14</v>
      </c>
      <c r="B407" s="29" t="s">
        <v>751</v>
      </c>
      <c r="C407" s="30" t="s">
        <v>743</v>
      </c>
      <c r="D407" s="30" t="s">
        <v>744</v>
      </c>
      <c r="E407" s="31" t="s">
        <v>15</v>
      </c>
      <c r="F407" s="32">
        <v>649.99990000000003</v>
      </c>
    </row>
    <row r="408" spans="1:6" s="9" customFormat="1" ht="19.7" customHeight="1" x14ac:dyDescent="0.25">
      <c r="A408" s="28">
        <f t="shared" si="15"/>
        <v>15</v>
      </c>
      <c r="B408" s="29" t="s">
        <v>749</v>
      </c>
      <c r="C408" s="30" t="s">
        <v>740</v>
      </c>
      <c r="D408" s="30" t="s">
        <v>750</v>
      </c>
      <c r="E408" s="31" t="s">
        <v>15</v>
      </c>
      <c r="F408" s="32">
        <v>14999.999900000001</v>
      </c>
    </row>
    <row r="409" spans="1:6" s="9" customFormat="1" ht="13.9" customHeight="1" x14ac:dyDescent="0.25">
      <c r="A409" s="28">
        <f t="shared" si="15"/>
        <v>16</v>
      </c>
      <c r="B409" s="29" t="s">
        <v>752</v>
      </c>
      <c r="C409" s="30" t="s">
        <v>753</v>
      </c>
      <c r="D409" s="30" t="s">
        <v>735</v>
      </c>
      <c r="E409" s="31" t="s">
        <v>59</v>
      </c>
      <c r="F409" s="32">
        <v>4899.9998999999998</v>
      </c>
    </row>
    <row r="410" spans="1:6" s="9" customFormat="1" ht="28.9" customHeight="1" x14ac:dyDescent="0.25">
      <c r="A410" s="28">
        <f t="shared" si="15"/>
        <v>17</v>
      </c>
      <c r="B410" s="29" t="s">
        <v>754</v>
      </c>
      <c r="C410" s="30" t="s">
        <v>755</v>
      </c>
      <c r="D410" s="30" t="s">
        <v>756</v>
      </c>
      <c r="E410" s="31" t="s">
        <v>59</v>
      </c>
      <c r="F410" s="32">
        <v>37</v>
      </c>
    </row>
    <row r="411" spans="1:6" s="9" customFormat="1" ht="18.75" hidden="1" customHeight="1" x14ac:dyDescent="0.25">
      <c r="A411" s="13"/>
      <c r="B411" s="14"/>
      <c r="C411" s="14"/>
      <c r="D411" s="14"/>
      <c r="E411" s="13"/>
      <c r="F411" s="13"/>
    </row>
    <row r="412" spans="1:6" s="12" customFormat="1" ht="16.5" customHeight="1" x14ac:dyDescent="0.25">
      <c r="A412" s="22" t="str">
        <f>"Cộng:  " &amp; COUNT(F394:F411) &amp; " khoản"</f>
        <v>Cộng:  17 khoản</v>
      </c>
      <c r="B412" s="22"/>
      <c r="C412" s="22"/>
      <c r="D412" s="22"/>
      <c r="E412" s="22"/>
      <c r="F412" s="22"/>
    </row>
    <row r="413" spans="1:6" s="10" customFormat="1" ht="16.5" customHeight="1" x14ac:dyDescent="0.25">
      <c r="A413" s="33" t="s">
        <v>757</v>
      </c>
      <c r="B413" s="34"/>
      <c r="C413" s="34"/>
      <c r="D413" s="34"/>
      <c r="E413" s="34"/>
      <c r="F413" s="34"/>
    </row>
    <row r="414" spans="1:6" s="11" customFormat="1" ht="15.75" hidden="1" customHeight="1" x14ac:dyDescent="0.25">
      <c r="A414" s="18"/>
      <c r="B414" s="18"/>
      <c r="C414" s="18"/>
      <c r="D414" s="18"/>
      <c r="E414" s="18"/>
      <c r="F414" s="18"/>
    </row>
    <row r="415" spans="1:6" s="9" customFormat="1" ht="19.7" customHeight="1" x14ac:dyDescent="0.25">
      <c r="A415" s="28">
        <f>IF(B415&lt;&gt;"",A414+1,A414)</f>
        <v>1</v>
      </c>
      <c r="B415" s="29" t="s">
        <v>758</v>
      </c>
      <c r="C415" s="30" t="s">
        <v>759</v>
      </c>
      <c r="D415" s="30" t="s">
        <v>760</v>
      </c>
      <c r="E415" s="31" t="s">
        <v>15</v>
      </c>
      <c r="F415" s="32">
        <v>1155</v>
      </c>
    </row>
    <row r="416" spans="1:6" s="9" customFormat="1" ht="19.7" customHeight="1" x14ac:dyDescent="0.25">
      <c r="A416" s="28">
        <f>IF(B416&lt;&gt;"",A415+1,A415)</f>
        <v>2</v>
      </c>
      <c r="B416" s="29" t="s">
        <v>761</v>
      </c>
      <c r="C416" s="30" t="s">
        <v>762</v>
      </c>
      <c r="D416" s="30" t="s">
        <v>763</v>
      </c>
      <c r="E416" s="31" t="s">
        <v>181</v>
      </c>
      <c r="F416" s="32">
        <v>44940</v>
      </c>
    </row>
    <row r="417" spans="1:6" s="9" customFormat="1" ht="13.9" customHeight="1" x14ac:dyDescent="0.25">
      <c r="A417" s="28">
        <f>IF(B417&lt;&gt;"",A416+1,A416)</f>
        <v>3</v>
      </c>
      <c r="B417" s="29" t="s">
        <v>764</v>
      </c>
      <c r="C417" s="30" t="s">
        <v>765</v>
      </c>
      <c r="D417" s="30" t="s">
        <v>766</v>
      </c>
      <c r="E417" s="31" t="s">
        <v>28</v>
      </c>
      <c r="F417" s="32">
        <v>34020</v>
      </c>
    </row>
    <row r="418" spans="1:6" s="9" customFormat="1" ht="28.9" customHeight="1" x14ac:dyDescent="0.25">
      <c r="A418" s="28">
        <f>IF(B418&lt;&gt;"",A417+1,A417)</f>
        <v>4</v>
      </c>
      <c r="B418" s="29" t="s">
        <v>767</v>
      </c>
      <c r="C418" s="30" t="s">
        <v>768</v>
      </c>
      <c r="D418" s="30" t="s">
        <v>769</v>
      </c>
      <c r="E418" s="31" t="s">
        <v>28</v>
      </c>
      <c r="F418" s="32">
        <v>34999.999900000003</v>
      </c>
    </row>
    <row r="419" spans="1:6" s="9" customFormat="1" ht="18.75" hidden="1" customHeight="1" x14ac:dyDescent="0.25">
      <c r="A419" s="13"/>
      <c r="B419" s="14"/>
      <c r="C419" s="14"/>
      <c r="D419" s="14"/>
      <c r="E419" s="13"/>
      <c r="F419" s="13"/>
    </row>
    <row r="420" spans="1:6" s="12" customFormat="1" ht="16.5" customHeight="1" x14ac:dyDescent="0.25">
      <c r="A420" s="22" t="str">
        <f>"Cộng:  " &amp; COUNT(F415:F419) &amp; " khoản"</f>
        <v>Cộng:  4 khoản</v>
      </c>
      <c r="B420" s="22"/>
      <c r="C420" s="22"/>
      <c r="D420" s="22"/>
      <c r="E420" s="22"/>
      <c r="F420" s="22"/>
    </row>
    <row r="421" spans="1:6" s="10" customFormat="1" ht="16.5" customHeight="1" x14ac:dyDescent="0.25">
      <c r="A421" s="33" t="s">
        <v>770</v>
      </c>
      <c r="B421" s="34"/>
      <c r="C421" s="34"/>
      <c r="D421" s="34"/>
      <c r="E421" s="34"/>
      <c r="F421" s="34"/>
    </row>
    <row r="422" spans="1:6" s="11" customFormat="1" ht="15.75" hidden="1" customHeight="1" x14ac:dyDescent="0.25">
      <c r="A422" s="18"/>
      <c r="B422" s="18"/>
      <c r="C422" s="18"/>
      <c r="D422" s="18"/>
      <c r="E422" s="18"/>
      <c r="F422" s="18"/>
    </row>
    <row r="423" spans="1:6" s="9" customFormat="1" ht="38.1" customHeight="1" x14ac:dyDescent="0.25">
      <c r="A423" s="28">
        <f t="shared" ref="A423:A437" si="16">IF(B423&lt;&gt;"",A422+1,A422)</f>
        <v>1</v>
      </c>
      <c r="B423" s="29" t="s">
        <v>771</v>
      </c>
      <c r="C423" s="30" t="s">
        <v>772</v>
      </c>
      <c r="D423" s="30" t="s">
        <v>773</v>
      </c>
      <c r="E423" s="31" t="s">
        <v>59</v>
      </c>
      <c r="F423" s="32">
        <v>1470</v>
      </c>
    </row>
    <row r="424" spans="1:6" s="9" customFormat="1" ht="19.7" customHeight="1" x14ac:dyDescent="0.25">
      <c r="A424" s="28">
        <f t="shared" si="16"/>
        <v>2</v>
      </c>
      <c r="B424" s="29" t="s">
        <v>774</v>
      </c>
      <c r="C424" s="30" t="s">
        <v>775</v>
      </c>
      <c r="D424" s="30" t="s">
        <v>776</v>
      </c>
      <c r="E424" s="31" t="s">
        <v>59</v>
      </c>
      <c r="F424" s="32">
        <v>3299.9998999999998</v>
      </c>
    </row>
    <row r="425" spans="1:6" s="9" customFormat="1" ht="13.9" customHeight="1" x14ac:dyDescent="0.25">
      <c r="A425" s="28">
        <f t="shared" si="16"/>
        <v>3</v>
      </c>
      <c r="B425" s="29" t="s">
        <v>777</v>
      </c>
      <c r="C425" s="30" t="s">
        <v>778</v>
      </c>
      <c r="D425" s="30" t="s">
        <v>779</v>
      </c>
      <c r="E425" s="31" t="s">
        <v>59</v>
      </c>
      <c r="F425" s="32">
        <v>346.99990000000003</v>
      </c>
    </row>
    <row r="426" spans="1:6" s="9" customFormat="1" ht="13.9" customHeight="1" x14ac:dyDescent="0.25">
      <c r="A426" s="28">
        <f t="shared" si="16"/>
        <v>4</v>
      </c>
      <c r="B426" s="29" t="s">
        <v>780</v>
      </c>
      <c r="C426" s="30" t="s">
        <v>781</v>
      </c>
      <c r="D426" s="30" t="s">
        <v>779</v>
      </c>
      <c r="E426" s="31" t="s">
        <v>59</v>
      </c>
      <c r="F426" s="32">
        <v>2600</v>
      </c>
    </row>
    <row r="427" spans="1:6" s="9" customFormat="1" ht="19.7" customHeight="1" x14ac:dyDescent="0.25">
      <c r="A427" s="28">
        <f t="shared" si="16"/>
        <v>5</v>
      </c>
      <c r="B427" s="29" t="s">
        <v>782</v>
      </c>
      <c r="C427" s="30" t="s">
        <v>783</v>
      </c>
      <c r="D427" s="30" t="s">
        <v>779</v>
      </c>
      <c r="E427" s="31" t="s">
        <v>59</v>
      </c>
      <c r="F427" s="32">
        <v>474.99990000000003</v>
      </c>
    </row>
    <row r="428" spans="1:6" s="9" customFormat="1" ht="28.9" customHeight="1" x14ac:dyDescent="0.25">
      <c r="A428" s="28">
        <f t="shared" si="16"/>
        <v>6</v>
      </c>
      <c r="B428" s="29" t="s">
        <v>784</v>
      </c>
      <c r="C428" s="30" t="s">
        <v>785</v>
      </c>
      <c r="D428" s="30" t="s">
        <v>786</v>
      </c>
      <c r="E428" s="31" t="s">
        <v>15</v>
      </c>
      <c r="F428" s="32">
        <v>80283</v>
      </c>
    </row>
    <row r="429" spans="1:6" s="9" customFormat="1" ht="13.9" customHeight="1" x14ac:dyDescent="0.25">
      <c r="A429" s="28">
        <f t="shared" si="16"/>
        <v>7</v>
      </c>
      <c r="B429" s="29" t="s">
        <v>787</v>
      </c>
      <c r="C429" s="30" t="s">
        <v>788</v>
      </c>
      <c r="D429" s="30" t="s">
        <v>779</v>
      </c>
      <c r="E429" s="31" t="s">
        <v>59</v>
      </c>
      <c r="F429" s="32">
        <v>2704.9998000000001</v>
      </c>
    </row>
    <row r="430" spans="1:6" s="9" customFormat="1" ht="19.7" customHeight="1" x14ac:dyDescent="0.25">
      <c r="A430" s="28">
        <f t="shared" si="16"/>
        <v>8</v>
      </c>
      <c r="B430" s="29" t="s">
        <v>789</v>
      </c>
      <c r="C430" s="30" t="s">
        <v>790</v>
      </c>
      <c r="D430" s="30" t="s">
        <v>791</v>
      </c>
      <c r="E430" s="31" t="s">
        <v>59</v>
      </c>
      <c r="F430" s="32">
        <v>504</v>
      </c>
    </row>
    <row r="431" spans="1:6" s="9" customFormat="1" ht="19.7" customHeight="1" x14ac:dyDescent="0.25">
      <c r="A431" s="28">
        <f t="shared" si="16"/>
        <v>9</v>
      </c>
      <c r="B431" s="29" t="s">
        <v>792</v>
      </c>
      <c r="C431" s="30" t="s">
        <v>790</v>
      </c>
      <c r="D431" s="30" t="s">
        <v>791</v>
      </c>
      <c r="E431" s="31" t="s">
        <v>59</v>
      </c>
      <c r="F431" s="32">
        <v>498.99990000000003</v>
      </c>
    </row>
    <row r="432" spans="1:6" s="9" customFormat="1" ht="19.7" customHeight="1" x14ac:dyDescent="0.25">
      <c r="A432" s="28">
        <f t="shared" si="16"/>
        <v>10</v>
      </c>
      <c r="B432" s="29" t="s">
        <v>793</v>
      </c>
      <c r="C432" s="30" t="s">
        <v>794</v>
      </c>
      <c r="D432" s="30" t="s">
        <v>779</v>
      </c>
      <c r="E432" s="31" t="s">
        <v>59</v>
      </c>
      <c r="F432" s="32">
        <v>352.99990000000003</v>
      </c>
    </row>
    <row r="433" spans="1:6" s="9" customFormat="1" ht="19.7" customHeight="1" x14ac:dyDescent="0.25">
      <c r="A433" s="28">
        <f t="shared" si="16"/>
        <v>11</v>
      </c>
      <c r="B433" s="29" t="s">
        <v>795</v>
      </c>
      <c r="C433" s="30" t="s">
        <v>796</v>
      </c>
      <c r="D433" s="30" t="s">
        <v>776</v>
      </c>
      <c r="E433" s="31" t="s">
        <v>59</v>
      </c>
      <c r="F433" s="32">
        <v>1932</v>
      </c>
    </row>
    <row r="434" spans="1:6" s="9" customFormat="1" ht="13.9" customHeight="1" x14ac:dyDescent="0.25">
      <c r="A434" s="28">
        <f t="shared" si="16"/>
        <v>12</v>
      </c>
      <c r="B434" s="29" t="s">
        <v>797</v>
      </c>
      <c r="C434" s="30" t="s">
        <v>798</v>
      </c>
      <c r="D434" s="30" t="s">
        <v>776</v>
      </c>
      <c r="E434" s="31" t="s">
        <v>59</v>
      </c>
      <c r="F434" s="32">
        <v>1785</v>
      </c>
    </row>
    <row r="435" spans="1:6" s="9" customFormat="1" ht="13.9" customHeight="1" x14ac:dyDescent="0.25">
      <c r="A435" s="28">
        <f t="shared" si="16"/>
        <v>13</v>
      </c>
      <c r="B435" s="29" t="s">
        <v>787</v>
      </c>
      <c r="C435" s="30" t="s">
        <v>788</v>
      </c>
      <c r="D435" s="30" t="s">
        <v>779</v>
      </c>
      <c r="E435" s="31" t="s">
        <v>59</v>
      </c>
      <c r="F435" s="32">
        <v>2704.9998999999998</v>
      </c>
    </row>
    <row r="436" spans="1:6" s="9" customFormat="1" ht="28.9" customHeight="1" x14ac:dyDescent="0.25">
      <c r="A436" s="28">
        <f t="shared" si="16"/>
        <v>14</v>
      </c>
      <c r="B436" s="29" t="s">
        <v>799</v>
      </c>
      <c r="C436" s="30" t="s">
        <v>800</v>
      </c>
      <c r="D436" s="30" t="s">
        <v>786</v>
      </c>
      <c r="E436" s="31" t="s">
        <v>15</v>
      </c>
      <c r="F436" s="32">
        <v>80283</v>
      </c>
    </row>
    <row r="437" spans="1:6" s="9" customFormat="1" ht="19.7" customHeight="1" x14ac:dyDescent="0.25">
      <c r="A437" s="28">
        <f t="shared" si="16"/>
        <v>15</v>
      </c>
      <c r="B437" s="29" t="s">
        <v>774</v>
      </c>
      <c r="C437" s="30" t="s">
        <v>775</v>
      </c>
      <c r="D437" s="30" t="s">
        <v>776</v>
      </c>
      <c r="E437" s="31" t="s">
        <v>59</v>
      </c>
      <c r="F437" s="32">
        <v>3300</v>
      </c>
    </row>
    <row r="438" spans="1:6" s="9" customFormat="1" ht="18.75" hidden="1" customHeight="1" x14ac:dyDescent="0.25">
      <c r="A438" s="13"/>
      <c r="B438" s="14"/>
      <c r="C438" s="14"/>
      <c r="D438" s="14"/>
      <c r="E438" s="13"/>
      <c r="F438" s="13"/>
    </row>
    <row r="439" spans="1:6" s="12" customFormat="1" ht="16.5" customHeight="1" x14ac:dyDescent="0.25">
      <c r="A439" s="22" t="str">
        <f>"Cộng:  " &amp; COUNT(F423:F438) &amp; " khoản"</f>
        <v>Cộng:  15 khoản</v>
      </c>
      <c r="B439" s="22"/>
      <c r="C439" s="22"/>
      <c r="D439" s="22"/>
      <c r="E439" s="22"/>
      <c r="F439" s="22"/>
    </row>
    <row r="440" spans="1:6" s="10" customFormat="1" ht="16.5" customHeight="1" x14ac:dyDescent="0.25">
      <c r="A440" s="33" t="s">
        <v>801</v>
      </c>
      <c r="B440" s="34"/>
      <c r="C440" s="34"/>
      <c r="D440" s="34"/>
      <c r="E440" s="34"/>
      <c r="F440" s="34"/>
    </row>
    <row r="441" spans="1:6" s="11" customFormat="1" ht="15.75" hidden="1" customHeight="1" x14ac:dyDescent="0.25">
      <c r="A441" s="18"/>
      <c r="B441" s="18"/>
      <c r="C441" s="18"/>
      <c r="D441" s="18"/>
      <c r="E441" s="18"/>
      <c r="F441" s="18"/>
    </row>
    <row r="442" spans="1:6" s="9" customFormat="1" ht="13.9" customHeight="1" x14ac:dyDescent="0.25">
      <c r="A442" s="28">
        <f t="shared" ref="A442:A451" si="17">IF(B442&lt;&gt;"",A441+1,A441)</f>
        <v>1</v>
      </c>
      <c r="B442" s="29" t="s">
        <v>802</v>
      </c>
      <c r="C442" s="30" t="s">
        <v>803</v>
      </c>
      <c r="D442" s="30" t="s">
        <v>804</v>
      </c>
      <c r="E442" s="31" t="s">
        <v>15</v>
      </c>
      <c r="F442" s="32">
        <v>14700</v>
      </c>
    </row>
    <row r="443" spans="1:6" s="9" customFormat="1" ht="13.9" customHeight="1" x14ac:dyDescent="0.25">
      <c r="A443" s="28">
        <f t="shared" si="17"/>
        <v>2</v>
      </c>
      <c r="B443" s="29" t="s">
        <v>805</v>
      </c>
      <c r="C443" s="30" t="s">
        <v>806</v>
      </c>
      <c r="D443" s="30" t="s">
        <v>807</v>
      </c>
      <c r="E443" s="31" t="s">
        <v>59</v>
      </c>
      <c r="F443" s="32">
        <v>413.99990000000003</v>
      </c>
    </row>
    <row r="444" spans="1:6" s="9" customFormat="1" ht="13.9" customHeight="1" x14ac:dyDescent="0.25">
      <c r="A444" s="28">
        <f t="shared" si="17"/>
        <v>3</v>
      </c>
      <c r="B444" s="29" t="s">
        <v>808</v>
      </c>
      <c r="C444" s="30" t="s">
        <v>809</v>
      </c>
      <c r="D444" s="30" t="s">
        <v>810</v>
      </c>
      <c r="E444" s="31" t="s">
        <v>59</v>
      </c>
      <c r="F444" s="32">
        <v>60.999899999999997</v>
      </c>
    </row>
    <row r="445" spans="1:6" s="9" customFormat="1" ht="13.9" customHeight="1" x14ac:dyDescent="0.25">
      <c r="A445" s="28">
        <f t="shared" si="17"/>
        <v>4</v>
      </c>
      <c r="B445" s="29" t="s">
        <v>811</v>
      </c>
      <c r="C445" s="30" t="s">
        <v>812</v>
      </c>
      <c r="D445" s="30" t="s">
        <v>810</v>
      </c>
      <c r="E445" s="31" t="s">
        <v>181</v>
      </c>
      <c r="F445" s="32">
        <v>5250</v>
      </c>
    </row>
    <row r="446" spans="1:6" s="9" customFormat="1" ht="13.9" customHeight="1" x14ac:dyDescent="0.25">
      <c r="A446" s="28">
        <f t="shared" si="17"/>
        <v>5</v>
      </c>
      <c r="B446" s="29" t="s">
        <v>813</v>
      </c>
      <c r="C446" s="30" t="s">
        <v>814</v>
      </c>
      <c r="D446" s="30" t="s">
        <v>807</v>
      </c>
      <c r="E446" s="31" t="s">
        <v>59</v>
      </c>
      <c r="F446" s="32">
        <v>4611.9849000000004</v>
      </c>
    </row>
    <row r="447" spans="1:6" s="9" customFormat="1" ht="28.9" customHeight="1" x14ac:dyDescent="0.25">
      <c r="A447" s="28">
        <f t="shared" si="17"/>
        <v>6</v>
      </c>
      <c r="B447" s="29" t="s">
        <v>815</v>
      </c>
      <c r="C447" s="30" t="s">
        <v>816</v>
      </c>
      <c r="D447" s="30" t="s">
        <v>817</v>
      </c>
      <c r="E447" s="31" t="s">
        <v>15</v>
      </c>
      <c r="F447" s="32">
        <v>14199.99</v>
      </c>
    </row>
    <row r="448" spans="1:6" s="9" customFormat="1" ht="19.7" customHeight="1" x14ac:dyDescent="0.25">
      <c r="A448" s="28">
        <f t="shared" si="17"/>
        <v>7</v>
      </c>
      <c r="B448" s="29" t="s">
        <v>818</v>
      </c>
      <c r="C448" s="30" t="s">
        <v>819</v>
      </c>
      <c r="D448" s="30" t="s">
        <v>807</v>
      </c>
      <c r="E448" s="31" t="s">
        <v>15</v>
      </c>
      <c r="F448" s="32">
        <v>13734</v>
      </c>
    </row>
    <row r="449" spans="1:6" s="9" customFormat="1" ht="13.9" customHeight="1" x14ac:dyDescent="0.25">
      <c r="A449" s="28">
        <f t="shared" si="17"/>
        <v>8</v>
      </c>
      <c r="B449" s="29" t="s">
        <v>808</v>
      </c>
      <c r="C449" s="30" t="s">
        <v>809</v>
      </c>
      <c r="D449" s="30" t="s">
        <v>810</v>
      </c>
      <c r="E449" s="31" t="s">
        <v>59</v>
      </c>
      <c r="F449" s="32">
        <v>61</v>
      </c>
    </row>
    <row r="450" spans="1:6" s="9" customFormat="1" ht="28.9" customHeight="1" x14ac:dyDescent="0.25">
      <c r="A450" s="28">
        <f t="shared" si="17"/>
        <v>9</v>
      </c>
      <c r="B450" s="29" t="s">
        <v>820</v>
      </c>
      <c r="C450" s="30" t="s">
        <v>821</v>
      </c>
      <c r="D450" s="30" t="s">
        <v>817</v>
      </c>
      <c r="E450" s="31" t="s">
        <v>15</v>
      </c>
      <c r="F450" s="32">
        <v>1040</v>
      </c>
    </row>
    <row r="451" spans="1:6" s="9" customFormat="1" ht="28.9" customHeight="1" x14ac:dyDescent="0.25">
      <c r="A451" s="28">
        <f t="shared" si="17"/>
        <v>10</v>
      </c>
      <c r="B451" s="29" t="s">
        <v>822</v>
      </c>
      <c r="C451" s="30" t="s">
        <v>823</v>
      </c>
      <c r="D451" s="30" t="s">
        <v>817</v>
      </c>
      <c r="E451" s="31" t="s">
        <v>59</v>
      </c>
      <c r="F451" s="32">
        <v>97.999899999999997</v>
      </c>
    </row>
    <row r="452" spans="1:6" s="9" customFormat="1" ht="18.75" hidden="1" customHeight="1" x14ac:dyDescent="0.25">
      <c r="A452" s="13"/>
      <c r="B452" s="14"/>
      <c r="C452" s="14"/>
      <c r="D452" s="14"/>
      <c r="E452" s="13"/>
      <c r="F452" s="13"/>
    </row>
    <row r="453" spans="1:6" s="12" customFormat="1" ht="16.5" customHeight="1" x14ac:dyDescent="0.25">
      <c r="A453" s="22" t="str">
        <f>"Cộng:  " &amp; COUNT(F442:F452) &amp; " khoản"</f>
        <v>Cộng:  10 khoản</v>
      </c>
      <c r="B453" s="22"/>
      <c r="C453" s="22"/>
      <c r="D453" s="22"/>
      <c r="E453" s="22"/>
      <c r="F453" s="22"/>
    </row>
    <row r="454" spans="1:6" s="10" customFormat="1" ht="16.5" customHeight="1" x14ac:dyDescent="0.25">
      <c r="A454" s="33" t="s">
        <v>824</v>
      </c>
      <c r="B454" s="34"/>
      <c r="C454" s="34"/>
      <c r="D454" s="34"/>
      <c r="E454" s="34"/>
      <c r="F454" s="34"/>
    </row>
    <row r="455" spans="1:6" s="11" customFormat="1" ht="15.75" hidden="1" customHeight="1" x14ac:dyDescent="0.25">
      <c r="A455" s="18"/>
      <c r="B455" s="18"/>
      <c r="C455" s="18"/>
      <c r="D455" s="18"/>
      <c r="E455" s="18"/>
      <c r="F455" s="18"/>
    </row>
    <row r="456" spans="1:6" s="9" customFormat="1" ht="13.9" customHeight="1" x14ac:dyDescent="0.25">
      <c r="A456" s="28">
        <f>IF(B456&lt;&gt;"",A455+1,A455)</f>
        <v>1</v>
      </c>
      <c r="B456" s="29" t="s">
        <v>825</v>
      </c>
      <c r="C456" s="30" t="s">
        <v>826</v>
      </c>
      <c r="D456" s="30" t="s">
        <v>827</v>
      </c>
      <c r="E456" s="31" t="s">
        <v>15</v>
      </c>
      <c r="F456" s="32">
        <v>2500</v>
      </c>
    </row>
    <row r="457" spans="1:6" s="9" customFormat="1" ht="13.9" customHeight="1" x14ac:dyDescent="0.25">
      <c r="A457" s="28">
        <f>IF(B457&lt;&gt;"",A456+1,A456)</f>
        <v>2</v>
      </c>
      <c r="B457" s="29" t="s">
        <v>828</v>
      </c>
      <c r="C457" s="30" t="s">
        <v>829</v>
      </c>
      <c r="D457" s="30" t="s">
        <v>830</v>
      </c>
      <c r="E457" s="31" t="s">
        <v>28</v>
      </c>
      <c r="F457" s="32">
        <v>346500</v>
      </c>
    </row>
    <row r="458" spans="1:6" s="9" customFormat="1" ht="28.9" customHeight="1" x14ac:dyDescent="0.25">
      <c r="A458" s="28">
        <f>IF(B458&lt;&gt;"",A457+1,A457)</f>
        <v>3</v>
      </c>
      <c r="B458" s="29" t="s">
        <v>831</v>
      </c>
      <c r="C458" s="30" t="s">
        <v>832</v>
      </c>
      <c r="D458" s="30" t="s">
        <v>833</v>
      </c>
      <c r="E458" s="31" t="s">
        <v>15</v>
      </c>
      <c r="F458" s="32">
        <v>11550</v>
      </c>
    </row>
    <row r="459" spans="1:6" s="9" customFormat="1" ht="19.7" customHeight="1" x14ac:dyDescent="0.25">
      <c r="A459" s="28">
        <f>IF(B459&lt;&gt;"",A458+1,A458)</f>
        <v>4</v>
      </c>
      <c r="B459" s="29" t="s">
        <v>834</v>
      </c>
      <c r="C459" s="30" t="s">
        <v>835</v>
      </c>
      <c r="D459" s="30" t="s">
        <v>836</v>
      </c>
      <c r="E459" s="31" t="s">
        <v>59</v>
      </c>
      <c r="F459" s="32">
        <v>3360</v>
      </c>
    </row>
    <row r="460" spans="1:6" s="9" customFormat="1" ht="18.75" hidden="1" customHeight="1" x14ac:dyDescent="0.25">
      <c r="A460" s="13"/>
      <c r="B460" s="14"/>
      <c r="C460" s="14"/>
      <c r="D460" s="14"/>
      <c r="E460" s="13"/>
      <c r="F460" s="13"/>
    </row>
    <row r="461" spans="1:6" s="12" customFormat="1" ht="16.5" customHeight="1" x14ac:dyDescent="0.25">
      <c r="A461" s="22" t="str">
        <f>"Cộng:  " &amp; COUNT(F456:F460) &amp; " khoản"</f>
        <v>Cộng:  4 khoản</v>
      </c>
      <c r="B461" s="22"/>
      <c r="C461" s="22"/>
      <c r="D461" s="22"/>
      <c r="E461" s="22"/>
      <c r="F461" s="22"/>
    </row>
    <row r="462" spans="1:6" s="10" customFormat="1" ht="16.5" customHeight="1" x14ac:dyDescent="0.25">
      <c r="A462" s="33" t="s">
        <v>837</v>
      </c>
      <c r="B462" s="34"/>
      <c r="C462" s="34"/>
      <c r="D462" s="34"/>
      <c r="E462" s="34"/>
      <c r="F462" s="34"/>
    </row>
    <row r="463" spans="1:6" s="11" customFormat="1" ht="15.75" hidden="1" customHeight="1" x14ac:dyDescent="0.25">
      <c r="A463" s="18"/>
      <c r="B463" s="18"/>
      <c r="C463" s="18"/>
      <c r="D463" s="18"/>
      <c r="E463" s="18"/>
      <c r="F463" s="18"/>
    </row>
    <row r="464" spans="1:6" s="9" customFormat="1" ht="19.7" customHeight="1" x14ac:dyDescent="0.25">
      <c r="A464" s="28">
        <f>IF(B464&lt;&gt;"",A463+1,A463)</f>
        <v>1</v>
      </c>
      <c r="B464" s="29" t="s">
        <v>838</v>
      </c>
      <c r="C464" s="30" t="s">
        <v>839</v>
      </c>
      <c r="D464" s="30" t="s">
        <v>840</v>
      </c>
      <c r="E464" s="31" t="s">
        <v>28</v>
      </c>
      <c r="F464" s="32">
        <v>520000</v>
      </c>
    </row>
    <row r="465" spans="1:6" s="9" customFormat="1" ht="28.9" customHeight="1" x14ac:dyDescent="0.25">
      <c r="A465" s="28">
        <f>IF(B465&lt;&gt;"",A464+1,A464)</f>
        <v>2</v>
      </c>
      <c r="B465" s="29" t="s">
        <v>841</v>
      </c>
      <c r="C465" s="30" t="s">
        <v>842</v>
      </c>
      <c r="D465" s="30" t="s">
        <v>843</v>
      </c>
      <c r="E465" s="31" t="s">
        <v>181</v>
      </c>
      <c r="F465" s="32">
        <v>446709.9999</v>
      </c>
    </row>
    <row r="466" spans="1:6" s="9" customFormat="1" ht="28.9" customHeight="1" x14ac:dyDescent="0.25">
      <c r="A466" s="28">
        <f>IF(B466&lt;&gt;"",A465+1,A465)</f>
        <v>3</v>
      </c>
      <c r="B466" s="29" t="s">
        <v>844</v>
      </c>
      <c r="C466" s="30" t="s">
        <v>842</v>
      </c>
      <c r="D466" s="30" t="s">
        <v>843</v>
      </c>
      <c r="E466" s="31" t="s">
        <v>181</v>
      </c>
      <c r="F466" s="32">
        <v>446709.9999</v>
      </c>
    </row>
    <row r="467" spans="1:6" s="9" customFormat="1" ht="19.7" customHeight="1" x14ac:dyDescent="0.25">
      <c r="A467" s="28">
        <f>IF(B467&lt;&gt;"",A466+1,A466)</f>
        <v>4</v>
      </c>
      <c r="B467" s="29" t="s">
        <v>845</v>
      </c>
      <c r="C467" s="30" t="s">
        <v>846</v>
      </c>
      <c r="D467" s="30" t="s">
        <v>847</v>
      </c>
      <c r="E467" s="31" t="s">
        <v>181</v>
      </c>
      <c r="F467" s="32">
        <v>630000</v>
      </c>
    </row>
    <row r="468" spans="1:6" s="9" customFormat="1" ht="18.75" hidden="1" customHeight="1" x14ac:dyDescent="0.25">
      <c r="A468" s="13"/>
      <c r="B468" s="14"/>
      <c r="C468" s="14"/>
      <c r="D468" s="14"/>
      <c r="E468" s="13"/>
      <c r="F468" s="13"/>
    </row>
    <row r="469" spans="1:6" s="12" customFormat="1" ht="16.5" customHeight="1" x14ac:dyDescent="0.25">
      <c r="A469" s="22" t="str">
        <f>"Cộng:  " &amp; COUNT(F464:F468) &amp; " khoản"</f>
        <v>Cộng:  4 khoản</v>
      </c>
      <c r="B469" s="22"/>
      <c r="C469" s="22"/>
      <c r="D469" s="22"/>
      <c r="E469" s="22"/>
      <c r="F469" s="22"/>
    </row>
    <row r="470" spans="1:6" s="10" customFormat="1" ht="16.5" customHeight="1" x14ac:dyDescent="0.25">
      <c r="A470" s="33" t="s">
        <v>848</v>
      </c>
      <c r="B470" s="34"/>
      <c r="C470" s="34"/>
      <c r="D470" s="34"/>
      <c r="E470" s="34"/>
      <c r="F470" s="34"/>
    </row>
    <row r="471" spans="1:6" s="11" customFormat="1" ht="15.75" hidden="1" customHeight="1" x14ac:dyDescent="0.25">
      <c r="A471" s="18"/>
      <c r="B471" s="18"/>
      <c r="C471" s="18"/>
      <c r="D471" s="18"/>
      <c r="E471" s="18"/>
      <c r="F471" s="18"/>
    </row>
    <row r="472" spans="1:6" s="9" customFormat="1" ht="28.9" customHeight="1" x14ac:dyDescent="0.25">
      <c r="A472" s="28">
        <f t="shared" ref="A472:A477" si="18">IF(B472&lt;&gt;"",A471+1,A471)</f>
        <v>1</v>
      </c>
      <c r="B472" s="29" t="s">
        <v>849</v>
      </c>
      <c r="C472" s="30" t="s">
        <v>850</v>
      </c>
      <c r="D472" s="30" t="s">
        <v>851</v>
      </c>
      <c r="E472" s="31" t="s">
        <v>449</v>
      </c>
      <c r="F472" s="32">
        <v>984000</v>
      </c>
    </row>
    <row r="473" spans="1:6" s="9" customFormat="1" ht="28.9" customHeight="1" x14ac:dyDescent="0.25">
      <c r="A473" s="28">
        <f t="shared" si="18"/>
        <v>2</v>
      </c>
      <c r="B473" s="29" t="s">
        <v>852</v>
      </c>
      <c r="C473" s="30" t="s">
        <v>853</v>
      </c>
      <c r="D473" s="30" t="s">
        <v>854</v>
      </c>
      <c r="E473" s="31" t="s">
        <v>449</v>
      </c>
      <c r="F473" s="32">
        <v>984000</v>
      </c>
    </row>
    <row r="474" spans="1:6" s="9" customFormat="1" ht="28.9" customHeight="1" x14ac:dyDescent="0.25">
      <c r="A474" s="28">
        <f t="shared" si="18"/>
        <v>3</v>
      </c>
      <c r="B474" s="29" t="s">
        <v>855</v>
      </c>
      <c r="C474" s="30" t="s">
        <v>856</v>
      </c>
      <c r="D474" s="30" t="s">
        <v>857</v>
      </c>
      <c r="E474" s="31" t="s">
        <v>449</v>
      </c>
      <c r="F474" s="32">
        <v>984000</v>
      </c>
    </row>
    <row r="475" spans="1:6" s="9" customFormat="1" ht="28.9" customHeight="1" x14ac:dyDescent="0.25">
      <c r="A475" s="28">
        <f t="shared" si="18"/>
        <v>4</v>
      </c>
      <c r="B475" s="29" t="s">
        <v>858</v>
      </c>
      <c r="C475" s="30" t="s">
        <v>859</v>
      </c>
      <c r="D475" s="30" t="s">
        <v>860</v>
      </c>
      <c r="E475" s="31" t="s">
        <v>449</v>
      </c>
      <c r="F475" s="32">
        <v>984000</v>
      </c>
    </row>
    <row r="476" spans="1:6" s="9" customFormat="1" ht="19.7" customHeight="1" x14ac:dyDescent="0.25">
      <c r="A476" s="28">
        <f t="shared" si="18"/>
        <v>5</v>
      </c>
      <c r="B476" s="29" t="s">
        <v>861</v>
      </c>
      <c r="C476" s="30" t="s">
        <v>862</v>
      </c>
      <c r="D476" s="30" t="s">
        <v>862</v>
      </c>
      <c r="E476" s="31" t="s">
        <v>449</v>
      </c>
      <c r="F476" s="32">
        <v>17000</v>
      </c>
    </row>
    <row r="477" spans="1:6" s="9" customFormat="1" ht="56.25" customHeight="1" x14ac:dyDescent="0.25">
      <c r="A477" s="28">
        <f t="shared" si="18"/>
        <v>6</v>
      </c>
      <c r="B477" s="29" t="s">
        <v>863</v>
      </c>
      <c r="C477" s="30" t="s">
        <v>864</v>
      </c>
      <c r="D477" s="30" t="s">
        <v>865</v>
      </c>
      <c r="E477" s="31" t="s">
        <v>28</v>
      </c>
      <c r="F477" s="32">
        <v>1699999.35</v>
      </c>
    </row>
    <row r="478" spans="1:6" s="9" customFormat="1" ht="18.75" hidden="1" customHeight="1" x14ac:dyDescent="0.25">
      <c r="A478" s="13"/>
      <c r="B478" s="14"/>
      <c r="C478" s="14"/>
      <c r="D478" s="14"/>
      <c r="E478" s="13"/>
      <c r="F478" s="13"/>
    </row>
    <row r="479" spans="1:6" s="12" customFormat="1" ht="16.5" customHeight="1" x14ac:dyDescent="0.25">
      <c r="A479" s="22" t="str">
        <f>"Cộng:  " &amp; COUNT(F472:F478) &amp; " khoản"</f>
        <v>Cộng:  6 khoản</v>
      </c>
      <c r="B479" s="22"/>
      <c r="C479" s="22"/>
      <c r="D479" s="22"/>
      <c r="E479" s="22"/>
      <c r="F479" s="22"/>
    </row>
    <row r="480" spans="1:6" s="10" customFormat="1" ht="16.5" customHeight="1" x14ac:dyDescent="0.25">
      <c r="A480" s="33" t="s">
        <v>866</v>
      </c>
      <c r="B480" s="34"/>
      <c r="C480" s="34"/>
      <c r="D480" s="34"/>
      <c r="E480" s="34"/>
      <c r="F480" s="34"/>
    </row>
    <row r="481" spans="1:6" s="11" customFormat="1" ht="15.75" hidden="1" customHeight="1" x14ac:dyDescent="0.25">
      <c r="A481" s="18"/>
      <c r="B481" s="18"/>
      <c r="C481" s="18"/>
      <c r="D481" s="18"/>
      <c r="E481" s="18"/>
      <c r="F481" s="18"/>
    </row>
    <row r="482" spans="1:6" s="9" customFormat="1" ht="19.7" customHeight="1" x14ac:dyDescent="0.25">
      <c r="A482" s="28">
        <f>IF(B482&lt;&gt;"",A481+1,A481)</f>
        <v>1</v>
      </c>
      <c r="B482" s="29" t="s">
        <v>867</v>
      </c>
      <c r="C482" s="30" t="s">
        <v>868</v>
      </c>
      <c r="D482" s="30" t="s">
        <v>869</v>
      </c>
      <c r="E482" s="31" t="s">
        <v>59</v>
      </c>
      <c r="F482" s="32">
        <v>1499.9996000000001</v>
      </c>
    </row>
    <row r="483" spans="1:6" s="9" customFormat="1" ht="19.7" customHeight="1" x14ac:dyDescent="0.25">
      <c r="A483" s="28">
        <f>IF(B483&lt;&gt;"",A482+1,A482)</f>
        <v>2</v>
      </c>
      <c r="B483" s="29" t="s">
        <v>867</v>
      </c>
      <c r="C483" s="30" t="s">
        <v>868</v>
      </c>
      <c r="D483" s="30" t="s">
        <v>869</v>
      </c>
      <c r="E483" s="31" t="s">
        <v>59</v>
      </c>
      <c r="F483" s="32">
        <v>1499.9994999999999</v>
      </c>
    </row>
    <row r="484" spans="1:6" s="9" customFormat="1" ht="19.7" customHeight="1" x14ac:dyDescent="0.25">
      <c r="A484" s="28">
        <f>IF(B484&lt;&gt;"",A483+1,A483)</f>
        <v>3</v>
      </c>
      <c r="B484" s="29" t="s">
        <v>867</v>
      </c>
      <c r="C484" s="30" t="s">
        <v>868</v>
      </c>
      <c r="D484" s="30" t="s">
        <v>869</v>
      </c>
      <c r="E484" s="31" t="s">
        <v>59</v>
      </c>
      <c r="F484" s="32">
        <v>1500</v>
      </c>
    </row>
    <row r="485" spans="1:6" s="9" customFormat="1" ht="18.75" hidden="1" customHeight="1" x14ac:dyDescent="0.25">
      <c r="A485" s="13"/>
      <c r="B485" s="14"/>
      <c r="C485" s="14"/>
      <c r="D485" s="14"/>
      <c r="E485" s="13"/>
      <c r="F485" s="13"/>
    </row>
    <row r="486" spans="1:6" s="12" customFormat="1" ht="16.5" customHeight="1" x14ac:dyDescent="0.25">
      <c r="A486" s="22" t="str">
        <f>"Cộng:  " &amp; COUNT(F482:F485) &amp; " khoản"</f>
        <v>Cộng:  3 khoản</v>
      </c>
      <c r="B486" s="22"/>
      <c r="C486" s="22"/>
      <c r="D486" s="22"/>
      <c r="E486" s="22"/>
      <c r="F486" s="22"/>
    </row>
    <row r="487" spans="1:6" s="10" customFormat="1" ht="16.5" customHeight="1" x14ac:dyDescent="0.25">
      <c r="A487" s="33" t="s">
        <v>870</v>
      </c>
      <c r="B487" s="34"/>
      <c r="C487" s="34"/>
      <c r="D487" s="34"/>
      <c r="E487" s="34"/>
      <c r="F487" s="34"/>
    </row>
    <row r="488" spans="1:6" s="11" customFormat="1" ht="15.75" hidden="1" customHeight="1" x14ac:dyDescent="0.25">
      <c r="A488" s="18"/>
      <c r="B488" s="18"/>
      <c r="C488" s="18"/>
      <c r="D488" s="18"/>
      <c r="E488" s="18"/>
      <c r="F488" s="18"/>
    </row>
    <row r="489" spans="1:6" s="9" customFormat="1" ht="19.7" customHeight="1" x14ac:dyDescent="0.25">
      <c r="A489" s="28">
        <f t="shared" ref="A489:A502" si="19">IF(B489&lt;&gt;"",A488+1,A488)</f>
        <v>1</v>
      </c>
      <c r="B489" s="29" t="s">
        <v>871</v>
      </c>
      <c r="C489" s="30" t="s">
        <v>872</v>
      </c>
      <c r="D489" s="30" t="s">
        <v>873</v>
      </c>
      <c r="E489" s="31" t="s">
        <v>28</v>
      </c>
      <c r="F489" s="32">
        <v>199500</v>
      </c>
    </row>
    <row r="490" spans="1:6" s="9" customFormat="1" ht="19.7" customHeight="1" x14ac:dyDescent="0.25">
      <c r="A490" s="28">
        <f t="shared" si="19"/>
        <v>2</v>
      </c>
      <c r="B490" s="29" t="s">
        <v>874</v>
      </c>
      <c r="C490" s="30" t="s">
        <v>875</v>
      </c>
      <c r="D490" s="30" t="s">
        <v>873</v>
      </c>
      <c r="E490" s="31" t="s">
        <v>28</v>
      </c>
      <c r="F490" s="32">
        <v>147000</v>
      </c>
    </row>
    <row r="491" spans="1:6" s="9" customFormat="1" ht="19.7" customHeight="1" x14ac:dyDescent="0.25">
      <c r="A491" s="28">
        <f t="shared" si="19"/>
        <v>3</v>
      </c>
      <c r="B491" s="29" t="s">
        <v>876</v>
      </c>
      <c r="C491" s="30" t="s">
        <v>877</v>
      </c>
      <c r="D491" s="30" t="s">
        <v>873</v>
      </c>
      <c r="E491" s="31" t="s">
        <v>28</v>
      </c>
      <c r="F491" s="32">
        <v>0</v>
      </c>
    </row>
    <row r="492" spans="1:6" s="9" customFormat="1" ht="38.1" customHeight="1" x14ac:dyDescent="0.25">
      <c r="A492" s="28">
        <f t="shared" si="19"/>
        <v>4</v>
      </c>
      <c r="B492" s="29" t="s">
        <v>878</v>
      </c>
      <c r="C492" s="30" t="s">
        <v>879</v>
      </c>
      <c r="D492" s="30" t="s">
        <v>880</v>
      </c>
      <c r="E492" s="31" t="s">
        <v>15</v>
      </c>
      <c r="F492" s="32">
        <v>1079.9999</v>
      </c>
    </row>
    <row r="493" spans="1:6" s="9" customFormat="1" ht="13.9" customHeight="1" x14ac:dyDescent="0.25">
      <c r="A493" s="28">
        <f t="shared" si="19"/>
        <v>5</v>
      </c>
      <c r="B493" s="29" t="s">
        <v>881</v>
      </c>
      <c r="C493" s="30" t="s">
        <v>882</v>
      </c>
      <c r="D493" s="30" t="s">
        <v>883</v>
      </c>
      <c r="E493" s="31" t="s">
        <v>59</v>
      </c>
      <c r="F493" s="32">
        <v>34199.999900000003</v>
      </c>
    </row>
    <row r="494" spans="1:6" s="9" customFormat="1" ht="19.7" customHeight="1" x14ac:dyDescent="0.25">
      <c r="A494" s="28">
        <f t="shared" si="19"/>
        <v>6</v>
      </c>
      <c r="B494" s="29" t="s">
        <v>884</v>
      </c>
      <c r="C494" s="30" t="s">
        <v>885</v>
      </c>
      <c r="D494" s="30" t="s">
        <v>886</v>
      </c>
      <c r="E494" s="31" t="s">
        <v>59</v>
      </c>
      <c r="F494" s="32">
        <v>2499</v>
      </c>
    </row>
    <row r="495" spans="1:6" s="9" customFormat="1" ht="19.7" customHeight="1" x14ac:dyDescent="0.25">
      <c r="A495" s="28">
        <f t="shared" si="19"/>
        <v>7</v>
      </c>
      <c r="B495" s="29" t="s">
        <v>887</v>
      </c>
      <c r="C495" s="30" t="s">
        <v>888</v>
      </c>
      <c r="D495" s="30" t="s">
        <v>886</v>
      </c>
      <c r="E495" s="31" t="s">
        <v>15</v>
      </c>
      <c r="F495" s="32">
        <v>11287.9998</v>
      </c>
    </row>
    <row r="496" spans="1:6" s="9" customFormat="1" ht="28.9" customHeight="1" x14ac:dyDescent="0.25">
      <c r="A496" s="28">
        <f t="shared" si="19"/>
        <v>8</v>
      </c>
      <c r="B496" s="29" t="s">
        <v>889</v>
      </c>
      <c r="C496" s="30" t="s">
        <v>890</v>
      </c>
      <c r="D496" s="30" t="s">
        <v>891</v>
      </c>
      <c r="E496" s="31" t="s">
        <v>892</v>
      </c>
      <c r="F496" s="32">
        <v>85381</v>
      </c>
    </row>
    <row r="497" spans="1:6" s="9" customFormat="1" ht="19.7" customHeight="1" x14ac:dyDescent="0.25">
      <c r="A497" s="28">
        <f t="shared" si="19"/>
        <v>9</v>
      </c>
      <c r="B497" s="29" t="s">
        <v>887</v>
      </c>
      <c r="C497" s="30" t="s">
        <v>888</v>
      </c>
      <c r="D497" s="30" t="s">
        <v>886</v>
      </c>
      <c r="E497" s="31" t="s">
        <v>15</v>
      </c>
      <c r="F497" s="32">
        <v>11287.999900000001</v>
      </c>
    </row>
    <row r="498" spans="1:6" s="9" customFormat="1" ht="28.9" customHeight="1" x14ac:dyDescent="0.25">
      <c r="A498" s="28">
        <f t="shared" si="19"/>
        <v>10</v>
      </c>
      <c r="B498" s="29" t="s">
        <v>893</v>
      </c>
      <c r="C498" s="30" t="s">
        <v>890</v>
      </c>
      <c r="D498" s="30" t="s">
        <v>891</v>
      </c>
      <c r="E498" s="31" t="s">
        <v>892</v>
      </c>
      <c r="F498" s="32">
        <v>89649.994300000006</v>
      </c>
    </row>
    <row r="499" spans="1:6" s="9" customFormat="1" ht="28.9" customHeight="1" x14ac:dyDescent="0.25">
      <c r="A499" s="28">
        <f t="shared" si="19"/>
        <v>11</v>
      </c>
      <c r="B499" s="29" t="s">
        <v>894</v>
      </c>
      <c r="C499" s="30" t="s">
        <v>895</v>
      </c>
      <c r="D499" s="30" t="s">
        <v>891</v>
      </c>
      <c r="E499" s="31" t="s">
        <v>892</v>
      </c>
      <c r="F499" s="32">
        <v>118819.99920000001</v>
      </c>
    </row>
    <row r="500" spans="1:6" s="9" customFormat="1" ht="19.7" customHeight="1" x14ac:dyDescent="0.25">
      <c r="A500" s="28">
        <f t="shared" si="19"/>
        <v>12</v>
      </c>
      <c r="B500" s="29" t="s">
        <v>896</v>
      </c>
      <c r="C500" s="30" t="s">
        <v>897</v>
      </c>
      <c r="D500" s="30" t="s">
        <v>898</v>
      </c>
      <c r="E500" s="31" t="s">
        <v>15</v>
      </c>
      <c r="F500" s="32">
        <v>286999.99959999998</v>
      </c>
    </row>
    <row r="501" spans="1:6" s="9" customFormat="1" ht="19.7" customHeight="1" x14ac:dyDescent="0.25">
      <c r="A501" s="28">
        <f t="shared" si="19"/>
        <v>13</v>
      </c>
      <c r="B501" s="29" t="s">
        <v>899</v>
      </c>
      <c r="C501" s="30" t="s">
        <v>900</v>
      </c>
      <c r="D501" s="30" t="s">
        <v>891</v>
      </c>
      <c r="E501" s="31" t="s">
        <v>892</v>
      </c>
      <c r="F501" s="32">
        <v>89649.997499999998</v>
      </c>
    </row>
    <row r="502" spans="1:6" s="9" customFormat="1" ht="13.9" customHeight="1" x14ac:dyDescent="0.25">
      <c r="A502" s="28">
        <f t="shared" si="19"/>
        <v>14</v>
      </c>
      <c r="B502" s="29" t="s">
        <v>901</v>
      </c>
      <c r="C502" s="30" t="s">
        <v>902</v>
      </c>
      <c r="D502" s="30" t="s">
        <v>883</v>
      </c>
      <c r="E502" s="31" t="s">
        <v>59</v>
      </c>
      <c r="F502" s="32">
        <v>34999.999900000003</v>
      </c>
    </row>
    <row r="503" spans="1:6" s="9" customFormat="1" ht="18.75" hidden="1" customHeight="1" x14ac:dyDescent="0.25">
      <c r="A503" s="13"/>
      <c r="B503" s="14"/>
      <c r="C503" s="14"/>
      <c r="D503" s="14"/>
      <c r="E503" s="13"/>
      <c r="F503" s="13"/>
    </row>
    <row r="504" spans="1:6" s="12" customFormat="1" ht="16.5" customHeight="1" x14ac:dyDescent="0.25">
      <c r="A504" s="22" t="str">
        <f>"Cộng:  " &amp; COUNT(F489:F503) &amp; " khoản"</f>
        <v>Cộng:  14 khoản</v>
      </c>
      <c r="B504" s="22"/>
      <c r="C504" s="22"/>
      <c r="D504" s="22"/>
      <c r="E504" s="22"/>
      <c r="F504" s="22"/>
    </row>
    <row r="505" spans="1:6" s="10" customFormat="1" ht="16.5" customHeight="1" x14ac:dyDescent="0.25">
      <c r="A505" s="33" t="s">
        <v>903</v>
      </c>
      <c r="B505" s="34"/>
      <c r="C505" s="34"/>
      <c r="D505" s="34"/>
      <c r="E505" s="34"/>
      <c r="F505" s="34"/>
    </row>
    <row r="506" spans="1:6" s="11" customFormat="1" ht="15.75" hidden="1" customHeight="1" x14ac:dyDescent="0.25">
      <c r="A506" s="18"/>
      <c r="B506" s="18"/>
      <c r="C506" s="18"/>
      <c r="D506" s="18"/>
      <c r="E506" s="18"/>
      <c r="F506" s="18"/>
    </row>
    <row r="507" spans="1:6" s="9" customFormat="1" ht="19.7" customHeight="1" x14ac:dyDescent="0.25">
      <c r="A507" s="28">
        <f t="shared" ref="A507:A523" si="20">IF(B507&lt;&gt;"",A506+1,A506)</f>
        <v>1</v>
      </c>
      <c r="B507" s="29" t="s">
        <v>904</v>
      </c>
      <c r="C507" s="30" t="s">
        <v>905</v>
      </c>
      <c r="D507" s="30" t="s">
        <v>906</v>
      </c>
      <c r="E507" s="31" t="s">
        <v>15</v>
      </c>
      <c r="F507" s="32">
        <v>0</v>
      </c>
    </row>
    <row r="508" spans="1:6" s="9" customFormat="1" ht="13.9" customHeight="1" x14ac:dyDescent="0.25">
      <c r="A508" s="28">
        <f t="shared" si="20"/>
        <v>2</v>
      </c>
      <c r="B508" s="29" t="s">
        <v>907</v>
      </c>
      <c r="C508" s="30" t="s">
        <v>908</v>
      </c>
      <c r="D508" s="30" t="s">
        <v>909</v>
      </c>
      <c r="E508" s="31" t="s">
        <v>59</v>
      </c>
      <c r="F508" s="32">
        <v>334.98489999999998</v>
      </c>
    </row>
    <row r="509" spans="1:6" s="9" customFormat="1" ht="19.7" customHeight="1" x14ac:dyDescent="0.25">
      <c r="A509" s="28">
        <f t="shared" si="20"/>
        <v>3</v>
      </c>
      <c r="B509" s="29" t="s">
        <v>910</v>
      </c>
      <c r="C509" s="30" t="s">
        <v>911</v>
      </c>
      <c r="D509" s="30" t="s">
        <v>912</v>
      </c>
      <c r="E509" s="31" t="s">
        <v>59</v>
      </c>
      <c r="F509" s="32">
        <v>13501.9874</v>
      </c>
    </row>
    <row r="510" spans="1:6" s="9" customFormat="1" ht="38.1" customHeight="1" x14ac:dyDescent="0.25">
      <c r="A510" s="28">
        <f t="shared" si="20"/>
        <v>4</v>
      </c>
      <c r="B510" s="29" t="s">
        <v>913</v>
      </c>
      <c r="C510" s="30" t="s">
        <v>914</v>
      </c>
      <c r="D510" s="30" t="s">
        <v>915</v>
      </c>
      <c r="E510" s="31" t="s">
        <v>916</v>
      </c>
      <c r="F510" s="32">
        <v>278089.99050000001</v>
      </c>
    </row>
    <row r="511" spans="1:6" s="9" customFormat="1" ht="19.7" customHeight="1" x14ac:dyDescent="0.25">
      <c r="A511" s="28">
        <f t="shared" si="20"/>
        <v>5</v>
      </c>
      <c r="B511" s="29" t="s">
        <v>917</v>
      </c>
      <c r="C511" s="30" t="s">
        <v>918</v>
      </c>
      <c r="D511" s="30" t="s">
        <v>919</v>
      </c>
      <c r="E511" s="31" t="s">
        <v>15</v>
      </c>
      <c r="F511" s="32">
        <v>8512.9999000000007</v>
      </c>
    </row>
    <row r="512" spans="1:6" s="9" customFormat="1" ht="19.7" customHeight="1" x14ac:dyDescent="0.25">
      <c r="A512" s="28">
        <f t="shared" si="20"/>
        <v>6</v>
      </c>
      <c r="B512" s="29" t="s">
        <v>920</v>
      </c>
      <c r="C512" s="30" t="s">
        <v>921</v>
      </c>
      <c r="D512" s="30" t="s">
        <v>919</v>
      </c>
      <c r="E512" s="31" t="s">
        <v>15</v>
      </c>
      <c r="F512" s="32">
        <v>4574.9991</v>
      </c>
    </row>
    <row r="513" spans="1:6" s="9" customFormat="1" ht="19.7" customHeight="1" x14ac:dyDescent="0.25">
      <c r="A513" s="28">
        <f t="shared" si="20"/>
        <v>7</v>
      </c>
      <c r="B513" s="29" t="s">
        <v>920</v>
      </c>
      <c r="C513" s="30" t="s">
        <v>921</v>
      </c>
      <c r="D513" s="30" t="s">
        <v>919</v>
      </c>
      <c r="E513" s="31" t="s">
        <v>15</v>
      </c>
      <c r="F513" s="32">
        <v>4574.9998999999998</v>
      </c>
    </row>
    <row r="514" spans="1:6" s="9" customFormat="1" ht="19.7" customHeight="1" x14ac:dyDescent="0.25">
      <c r="A514" s="28">
        <f t="shared" si="20"/>
        <v>8</v>
      </c>
      <c r="B514" s="29" t="s">
        <v>922</v>
      </c>
      <c r="C514" s="30" t="s">
        <v>923</v>
      </c>
      <c r="D514" s="30" t="s">
        <v>919</v>
      </c>
      <c r="E514" s="31" t="s">
        <v>916</v>
      </c>
      <c r="F514" s="32">
        <v>76378.999899999995</v>
      </c>
    </row>
    <row r="515" spans="1:6" s="9" customFormat="1" ht="19.7" customHeight="1" x14ac:dyDescent="0.25">
      <c r="A515" s="28">
        <f t="shared" si="20"/>
        <v>9</v>
      </c>
      <c r="B515" s="29" t="s">
        <v>924</v>
      </c>
      <c r="C515" s="30" t="s">
        <v>925</v>
      </c>
      <c r="D515" s="30" t="s">
        <v>926</v>
      </c>
      <c r="E515" s="31" t="s">
        <v>28</v>
      </c>
      <c r="F515" s="32">
        <v>16073.924999999999</v>
      </c>
    </row>
    <row r="516" spans="1:6" s="9" customFormat="1" ht="19.7" customHeight="1" x14ac:dyDescent="0.25">
      <c r="A516" s="28">
        <f t="shared" si="20"/>
        <v>10</v>
      </c>
      <c r="B516" s="29" t="s">
        <v>927</v>
      </c>
      <c r="C516" s="30" t="s">
        <v>928</v>
      </c>
      <c r="D516" s="30" t="s">
        <v>909</v>
      </c>
      <c r="E516" s="31" t="s">
        <v>59</v>
      </c>
      <c r="F516" s="32">
        <v>417.96300000000002</v>
      </c>
    </row>
    <row r="517" spans="1:6" s="9" customFormat="1" ht="38.1" customHeight="1" x14ac:dyDescent="0.25">
      <c r="A517" s="28">
        <f t="shared" si="20"/>
        <v>11</v>
      </c>
      <c r="B517" s="29" t="s">
        <v>929</v>
      </c>
      <c r="C517" s="30" t="s">
        <v>930</v>
      </c>
      <c r="D517" s="30" t="s">
        <v>919</v>
      </c>
      <c r="E517" s="31" t="s">
        <v>15</v>
      </c>
      <c r="F517" s="32">
        <v>4410</v>
      </c>
    </row>
    <row r="518" spans="1:6" s="9" customFormat="1" ht="28.9" customHeight="1" x14ac:dyDescent="0.25">
      <c r="A518" s="28">
        <f t="shared" si="20"/>
        <v>12</v>
      </c>
      <c r="B518" s="29" t="s">
        <v>931</v>
      </c>
      <c r="C518" s="30" t="s">
        <v>932</v>
      </c>
      <c r="D518" s="30" t="s">
        <v>906</v>
      </c>
      <c r="E518" s="31" t="s">
        <v>15</v>
      </c>
      <c r="F518" s="32">
        <v>11828.9997</v>
      </c>
    </row>
    <row r="519" spans="1:6" s="9" customFormat="1" ht="19.7" customHeight="1" x14ac:dyDescent="0.25">
      <c r="A519" s="28">
        <f t="shared" si="20"/>
        <v>13</v>
      </c>
      <c r="B519" s="29" t="s">
        <v>922</v>
      </c>
      <c r="C519" s="30" t="s">
        <v>923</v>
      </c>
      <c r="D519" s="30" t="s">
        <v>919</v>
      </c>
      <c r="E519" s="31" t="s">
        <v>916</v>
      </c>
      <c r="F519" s="32">
        <v>76379</v>
      </c>
    </row>
    <row r="520" spans="1:6" s="9" customFormat="1" ht="19.7" customHeight="1" x14ac:dyDescent="0.25">
      <c r="A520" s="28">
        <f t="shared" si="20"/>
        <v>14</v>
      </c>
      <c r="B520" s="29" t="s">
        <v>933</v>
      </c>
      <c r="C520" s="30" t="s">
        <v>934</v>
      </c>
      <c r="D520" s="30" t="s">
        <v>935</v>
      </c>
      <c r="E520" s="31" t="s">
        <v>936</v>
      </c>
      <c r="F520" s="32">
        <v>132322.04999999999</v>
      </c>
    </row>
    <row r="521" spans="1:6" s="9" customFormat="1" ht="13.9" customHeight="1" x14ac:dyDescent="0.25">
      <c r="A521" s="28">
        <f t="shared" si="20"/>
        <v>15</v>
      </c>
      <c r="B521" s="29" t="s">
        <v>937</v>
      </c>
      <c r="C521" s="30" t="s">
        <v>938</v>
      </c>
      <c r="D521" s="30" t="s">
        <v>939</v>
      </c>
      <c r="E521" s="31" t="s">
        <v>15</v>
      </c>
      <c r="F521" s="32">
        <v>11989.999900000001</v>
      </c>
    </row>
    <row r="522" spans="1:6" s="9" customFormat="1" ht="19.7" customHeight="1" x14ac:dyDescent="0.25">
      <c r="A522" s="28">
        <f t="shared" si="20"/>
        <v>16</v>
      </c>
      <c r="B522" s="29" t="s">
        <v>940</v>
      </c>
      <c r="C522" s="30" t="s">
        <v>941</v>
      </c>
      <c r="D522" s="30" t="s">
        <v>926</v>
      </c>
      <c r="E522" s="31" t="s">
        <v>15</v>
      </c>
      <c r="F522" s="32">
        <v>12600</v>
      </c>
    </row>
    <row r="523" spans="1:6" s="9" customFormat="1" ht="19.7" customHeight="1" x14ac:dyDescent="0.25">
      <c r="A523" s="28">
        <f t="shared" si="20"/>
        <v>17</v>
      </c>
      <c r="B523" s="29" t="s">
        <v>917</v>
      </c>
      <c r="C523" s="30" t="s">
        <v>918</v>
      </c>
      <c r="D523" s="30" t="s">
        <v>919</v>
      </c>
      <c r="E523" s="31" t="s">
        <v>15</v>
      </c>
      <c r="F523" s="32">
        <v>8513</v>
      </c>
    </row>
    <row r="524" spans="1:6" s="9" customFormat="1" ht="18.75" hidden="1" customHeight="1" x14ac:dyDescent="0.25">
      <c r="A524" s="13"/>
      <c r="B524" s="14"/>
      <c r="C524" s="14"/>
      <c r="D524" s="14"/>
      <c r="E524" s="13"/>
      <c r="F524" s="13"/>
    </row>
    <row r="525" spans="1:6" s="12" customFormat="1" ht="16.5" customHeight="1" x14ac:dyDescent="0.25">
      <c r="A525" s="22" t="str">
        <f>"Cộng:  " &amp; COUNT(F507:F524) &amp; " khoản"</f>
        <v>Cộng:  17 khoản</v>
      </c>
      <c r="B525" s="22"/>
      <c r="C525" s="22"/>
      <c r="D525" s="22"/>
      <c r="E525" s="22"/>
      <c r="F525" s="22"/>
    </row>
    <row r="526" spans="1:6" s="10" customFormat="1" ht="16.5" customHeight="1" x14ac:dyDescent="0.25">
      <c r="A526" s="33" t="s">
        <v>942</v>
      </c>
      <c r="B526" s="34"/>
      <c r="C526" s="34"/>
      <c r="D526" s="34"/>
      <c r="E526" s="34"/>
      <c r="F526" s="34"/>
    </row>
    <row r="527" spans="1:6" s="11" customFormat="1" ht="15.75" hidden="1" customHeight="1" x14ac:dyDescent="0.25">
      <c r="A527" s="18"/>
      <c r="B527" s="18"/>
      <c r="C527" s="18"/>
      <c r="D527" s="18"/>
      <c r="E527" s="18"/>
      <c r="F527" s="18"/>
    </row>
    <row r="528" spans="1:6" s="9" customFormat="1" ht="28.9" customHeight="1" x14ac:dyDescent="0.25">
      <c r="A528" s="28">
        <f t="shared" ref="A528:A536" si="21">IF(B528&lt;&gt;"",A527+1,A527)</f>
        <v>1</v>
      </c>
      <c r="B528" s="29" t="s">
        <v>943</v>
      </c>
      <c r="C528" s="30" t="s">
        <v>944</v>
      </c>
      <c r="D528" s="30" t="s">
        <v>945</v>
      </c>
      <c r="E528" s="31" t="s">
        <v>28</v>
      </c>
      <c r="F528" s="32">
        <v>19563</v>
      </c>
    </row>
    <row r="529" spans="1:6" s="9" customFormat="1" ht="28.9" customHeight="1" x14ac:dyDescent="0.25">
      <c r="A529" s="28">
        <f t="shared" si="21"/>
        <v>2</v>
      </c>
      <c r="B529" s="29" t="s">
        <v>946</v>
      </c>
      <c r="C529" s="30" t="s">
        <v>947</v>
      </c>
      <c r="D529" s="30" t="s">
        <v>948</v>
      </c>
      <c r="E529" s="31" t="s">
        <v>15</v>
      </c>
      <c r="F529" s="32">
        <v>12799.9998</v>
      </c>
    </row>
    <row r="530" spans="1:6" s="9" customFormat="1" ht="19.7" customHeight="1" x14ac:dyDescent="0.25">
      <c r="A530" s="28">
        <f t="shared" si="21"/>
        <v>3</v>
      </c>
      <c r="B530" s="29" t="s">
        <v>949</v>
      </c>
      <c r="C530" s="30" t="s">
        <v>950</v>
      </c>
      <c r="D530" s="30" t="s">
        <v>951</v>
      </c>
      <c r="E530" s="31" t="s">
        <v>28</v>
      </c>
      <c r="F530" s="32">
        <v>104449.99950000001</v>
      </c>
    </row>
    <row r="531" spans="1:6" s="9" customFormat="1" ht="56.25" customHeight="1" x14ac:dyDescent="0.25">
      <c r="A531" s="28">
        <f t="shared" si="21"/>
        <v>4</v>
      </c>
      <c r="B531" s="29" t="s">
        <v>952</v>
      </c>
      <c r="C531" s="30" t="s">
        <v>953</v>
      </c>
      <c r="D531" s="30" t="s">
        <v>951</v>
      </c>
      <c r="E531" s="31" t="s">
        <v>28</v>
      </c>
      <c r="F531" s="32">
        <v>104450</v>
      </c>
    </row>
    <row r="532" spans="1:6" s="9" customFormat="1" ht="19.7" customHeight="1" x14ac:dyDescent="0.25">
      <c r="A532" s="28">
        <f t="shared" si="21"/>
        <v>5</v>
      </c>
      <c r="B532" s="29" t="s">
        <v>954</v>
      </c>
      <c r="C532" s="30" t="s">
        <v>955</v>
      </c>
      <c r="D532" s="30" t="s">
        <v>951</v>
      </c>
      <c r="E532" s="31" t="s">
        <v>15</v>
      </c>
      <c r="F532" s="32">
        <v>67200</v>
      </c>
    </row>
    <row r="533" spans="1:6" s="9" customFormat="1" ht="28.9" customHeight="1" x14ac:dyDescent="0.25">
      <c r="A533" s="28">
        <f t="shared" si="21"/>
        <v>6</v>
      </c>
      <c r="B533" s="29" t="s">
        <v>956</v>
      </c>
      <c r="C533" s="30" t="s">
        <v>957</v>
      </c>
      <c r="D533" s="30" t="s">
        <v>945</v>
      </c>
      <c r="E533" s="31" t="s">
        <v>15</v>
      </c>
      <c r="F533" s="32">
        <v>19563.999899999999</v>
      </c>
    </row>
    <row r="534" spans="1:6" s="9" customFormat="1" ht="13.9" customHeight="1" x14ac:dyDescent="0.25">
      <c r="A534" s="28">
        <f t="shared" si="21"/>
        <v>7</v>
      </c>
      <c r="B534" s="29" t="s">
        <v>958</v>
      </c>
      <c r="C534" s="30" t="s">
        <v>959</v>
      </c>
      <c r="D534" s="30" t="s">
        <v>960</v>
      </c>
      <c r="E534" s="31" t="s">
        <v>59</v>
      </c>
      <c r="F534" s="32">
        <v>21000</v>
      </c>
    </row>
    <row r="535" spans="1:6" s="9" customFormat="1" ht="28.9" customHeight="1" x14ac:dyDescent="0.25">
      <c r="A535" s="28">
        <f t="shared" si="21"/>
        <v>8</v>
      </c>
      <c r="B535" s="29" t="s">
        <v>961</v>
      </c>
      <c r="C535" s="30" t="s">
        <v>962</v>
      </c>
      <c r="D535" s="30" t="s">
        <v>951</v>
      </c>
      <c r="E535" s="31" t="s">
        <v>28</v>
      </c>
      <c r="F535" s="32">
        <v>47499.9997</v>
      </c>
    </row>
    <row r="536" spans="1:6" s="9" customFormat="1" ht="28.9" customHeight="1" x14ac:dyDescent="0.25">
      <c r="A536" s="28">
        <f t="shared" si="21"/>
        <v>9</v>
      </c>
      <c r="B536" s="29" t="s">
        <v>946</v>
      </c>
      <c r="C536" s="30" t="s">
        <v>947</v>
      </c>
      <c r="D536" s="30" t="s">
        <v>948</v>
      </c>
      <c r="E536" s="31" t="s">
        <v>15</v>
      </c>
      <c r="F536" s="32">
        <v>12800</v>
      </c>
    </row>
    <row r="537" spans="1:6" s="9" customFormat="1" ht="18.75" hidden="1" customHeight="1" x14ac:dyDescent="0.25">
      <c r="A537" s="13"/>
      <c r="B537" s="14"/>
      <c r="C537" s="14"/>
      <c r="D537" s="14"/>
      <c r="E537" s="13"/>
      <c r="F537" s="13"/>
    </row>
    <row r="538" spans="1:6" s="12" customFormat="1" ht="16.5" customHeight="1" x14ac:dyDescent="0.25">
      <c r="A538" s="22" t="str">
        <f>"Cộng:  " &amp; COUNT(F528:F537) &amp; " khoản"</f>
        <v>Cộng:  9 khoản</v>
      </c>
      <c r="B538" s="22"/>
      <c r="C538" s="22"/>
      <c r="D538" s="22"/>
      <c r="E538" s="22"/>
      <c r="F538" s="22"/>
    </row>
    <row r="539" spans="1:6" s="10" customFormat="1" ht="16.5" customHeight="1" x14ac:dyDescent="0.25">
      <c r="A539" s="33" t="s">
        <v>963</v>
      </c>
      <c r="B539" s="34"/>
      <c r="C539" s="34"/>
      <c r="D539" s="34"/>
      <c r="E539" s="34"/>
      <c r="F539" s="34"/>
    </row>
    <row r="540" spans="1:6" s="11" customFormat="1" ht="15.75" hidden="1" customHeight="1" x14ac:dyDescent="0.25">
      <c r="A540" s="18"/>
      <c r="B540" s="18"/>
      <c r="C540" s="18"/>
      <c r="D540" s="18"/>
      <c r="E540" s="18"/>
      <c r="F540" s="18"/>
    </row>
    <row r="541" spans="1:6" s="9" customFormat="1" ht="13.9" customHeight="1" x14ac:dyDescent="0.25">
      <c r="A541" s="28">
        <f t="shared" ref="A541:A552" si="22">IF(B541&lt;&gt;"",A540+1,A540)</f>
        <v>1</v>
      </c>
      <c r="B541" s="29" t="s">
        <v>964</v>
      </c>
      <c r="C541" s="30" t="s">
        <v>965</v>
      </c>
      <c r="D541" s="30" t="s">
        <v>966</v>
      </c>
      <c r="E541" s="31" t="s">
        <v>59</v>
      </c>
      <c r="F541" s="32">
        <v>4500</v>
      </c>
    </row>
    <row r="542" spans="1:6" s="9" customFormat="1" ht="13.9" customHeight="1" x14ac:dyDescent="0.25">
      <c r="A542" s="28">
        <f t="shared" si="22"/>
        <v>2</v>
      </c>
      <c r="B542" s="29" t="s">
        <v>967</v>
      </c>
      <c r="C542" s="30" t="s">
        <v>968</v>
      </c>
      <c r="D542" s="30" t="s">
        <v>966</v>
      </c>
      <c r="E542" s="31" t="s">
        <v>59</v>
      </c>
      <c r="F542" s="32">
        <v>6899.991</v>
      </c>
    </row>
    <row r="543" spans="1:6" s="9" customFormat="1" ht="28.9" customHeight="1" x14ac:dyDescent="0.25">
      <c r="A543" s="28">
        <f t="shared" si="22"/>
        <v>3</v>
      </c>
      <c r="B543" s="29" t="s">
        <v>969</v>
      </c>
      <c r="C543" s="30" t="s">
        <v>970</v>
      </c>
      <c r="D543" s="30" t="s">
        <v>325</v>
      </c>
      <c r="E543" s="31" t="s">
        <v>971</v>
      </c>
      <c r="F543" s="32">
        <v>9189.9999000000007</v>
      </c>
    </row>
    <row r="544" spans="1:6" s="9" customFormat="1" ht="13.9" customHeight="1" x14ac:dyDescent="0.25">
      <c r="A544" s="28">
        <f t="shared" si="22"/>
        <v>4</v>
      </c>
      <c r="B544" s="29" t="s">
        <v>972</v>
      </c>
      <c r="C544" s="30" t="s">
        <v>973</v>
      </c>
      <c r="D544" s="30" t="s">
        <v>974</v>
      </c>
      <c r="E544" s="31" t="s">
        <v>59</v>
      </c>
      <c r="F544" s="32">
        <v>2199.9998999999998</v>
      </c>
    </row>
    <row r="545" spans="1:6" s="9" customFormat="1" ht="13.9" customHeight="1" x14ac:dyDescent="0.25">
      <c r="A545" s="28">
        <f t="shared" si="22"/>
        <v>5</v>
      </c>
      <c r="B545" s="29" t="s">
        <v>975</v>
      </c>
      <c r="C545" s="30" t="s">
        <v>976</v>
      </c>
      <c r="D545" s="30" t="s">
        <v>977</v>
      </c>
      <c r="E545" s="31" t="s">
        <v>978</v>
      </c>
      <c r="F545" s="32">
        <v>9450</v>
      </c>
    </row>
    <row r="546" spans="1:6" s="9" customFormat="1" ht="28.9" customHeight="1" x14ac:dyDescent="0.25">
      <c r="A546" s="28">
        <f t="shared" si="22"/>
        <v>6</v>
      </c>
      <c r="B546" s="29" t="s">
        <v>979</v>
      </c>
      <c r="C546" s="30" t="s">
        <v>980</v>
      </c>
      <c r="D546" s="30" t="s">
        <v>981</v>
      </c>
      <c r="E546" s="31" t="s">
        <v>15</v>
      </c>
      <c r="F546" s="32">
        <v>6993</v>
      </c>
    </row>
    <row r="547" spans="1:6" s="9" customFormat="1" ht="28.9" customHeight="1" x14ac:dyDescent="0.25">
      <c r="A547" s="28">
        <f t="shared" si="22"/>
        <v>7</v>
      </c>
      <c r="B547" s="29" t="s">
        <v>982</v>
      </c>
      <c r="C547" s="30" t="s">
        <v>983</v>
      </c>
      <c r="D547" s="30" t="s">
        <v>984</v>
      </c>
      <c r="E547" s="31" t="s">
        <v>28</v>
      </c>
      <c r="F547" s="32">
        <v>16447.999</v>
      </c>
    </row>
    <row r="548" spans="1:6" s="9" customFormat="1" ht="28.9" customHeight="1" x14ac:dyDescent="0.25">
      <c r="A548" s="28">
        <f t="shared" si="22"/>
        <v>8</v>
      </c>
      <c r="B548" s="29" t="s">
        <v>969</v>
      </c>
      <c r="C548" s="30" t="s">
        <v>970</v>
      </c>
      <c r="D548" s="30" t="s">
        <v>325</v>
      </c>
      <c r="E548" s="31" t="s">
        <v>971</v>
      </c>
      <c r="F548" s="32">
        <v>9190</v>
      </c>
    </row>
    <row r="549" spans="1:6" s="9" customFormat="1" ht="13.9" customHeight="1" x14ac:dyDescent="0.25">
      <c r="A549" s="28">
        <f t="shared" si="22"/>
        <v>9</v>
      </c>
      <c r="B549" s="29" t="s">
        <v>972</v>
      </c>
      <c r="C549" s="30" t="s">
        <v>973</v>
      </c>
      <c r="D549" s="30" t="s">
        <v>974</v>
      </c>
      <c r="E549" s="31" t="s">
        <v>59</v>
      </c>
      <c r="F549" s="32">
        <v>2200</v>
      </c>
    </row>
    <row r="550" spans="1:6" s="9" customFormat="1" ht="19.7" customHeight="1" x14ac:dyDescent="0.25">
      <c r="A550" s="28">
        <f t="shared" si="22"/>
        <v>10</v>
      </c>
      <c r="B550" s="29" t="s">
        <v>985</v>
      </c>
      <c r="C550" s="30" t="s">
        <v>986</v>
      </c>
      <c r="D550" s="30" t="s">
        <v>987</v>
      </c>
      <c r="E550" s="31" t="s">
        <v>181</v>
      </c>
      <c r="F550" s="32">
        <v>17850</v>
      </c>
    </row>
    <row r="551" spans="1:6" s="9" customFormat="1" ht="28.9" customHeight="1" x14ac:dyDescent="0.25">
      <c r="A551" s="28">
        <f t="shared" si="22"/>
        <v>11</v>
      </c>
      <c r="B551" s="29" t="s">
        <v>988</v>
      </c>
      <c r="C551" s="30" t="s">
        <v>989</v>
      </c>
      <c r="D551" s="30" t="s">
        <v>981</v>
      </c>
      <c r="E551" s="31" t="s">
        <v>15</v>
      </c>
      <c r="F551" s="32">
        <v>4830</v>
      </c>
    </row>
    <row r="552" spans="1:6" s="9" customFormat="1" ht="13.9" customHeight="1" x14ac:dyDescent="0.25">
      <c r="A552" s="28">
        <f t="shared" si="22"/>
        <v>12</v>
      </c>
      <c r="B552" s="29" t="s">
        <v>964</v>
      </c>
      <c r="C552" s="30" t="s">
        <v>965</v>
      </c>
      <c r="D552" s="30" t="s">
        <v>966</v>
      </c>
      <c r="E552" s="31" t="s">
        <v>59</v>
      </c>
      <c r="F552" s="32">
        <v>4499.9998999999998</v>
      </c>
    </row>
    <row r="553" spans="1:6" s="9" customFormat="1" ht="18.75" hidden="1" customHeight="1" x14ac:dyDescent="0.25">
      <c r="A553" s="13"/>
      <c r="B553" s="14"/>
      <c r="C553" s="14"/>
      <c r="D553" s="14"/>
      <c r="E553" s="13"/>
      <c r="F553" s="13"/>
    </row>
    <row r="554" spans="1:6" s="12" customFormat="1" ht="16.5" customHeight="1" x14ac:dyDescent="0.25">
      <c r="A554" s="22" t="str">
        <f>"Cộng:  " &amp; COUNT(F541:F553) &amp; " khoản"</f>
        <v>Cộng:  12 khoản</v>
      </c>
      <c r="B554" s="22"/>
      <c r="C554" s="22"/>
      <c r="D554" s="22"/>
      <c r="E554" s="22"/>
      <c r="F554" s="22"/>
    </row>
    <row r="555" spans="1:6" s="10" customFormat="1" ht="16.5" customHeight="1" x14ac:dyDescent="0.25">
      <c r="A555" s="33" t="s">
        <v>990</v>
      </c>
      <c r="B555" s="34"/>
      <c r="C555" s="34"/>
      <c r="D555" s="34"/>
      <c r="E555" s="34"/>
      <c r="F555" s="34"/>
    </row>
    <row r="556" spans="1:6" s="11" customFormat="1" ht="15.75" hidden="1" customHeight="1" x14ac:dyDescent="0.25">
      <c r="A556" s="18"/>
      <c r="B556" s="18"/>
      <c r="C556" s="18"/>
      <c r="D556" s="18"/>
      <c r="E556" s="18"/>
      <c r="F556" s="18"/>
    </row>
    <row r="557" spans="1:6" s="9" customFormat="1" ht="13.9" customHeight="1" x14ac:dyDescent="0.25">
      <c r="A557" s="28">
        <f t="shared" ref="A557:A562" si="23">IF(B557&lt;&gt;"",A556+1,A556)</f>
        <v>1</v>
      </c>
      <c r="B557" s="29" t="s">
        <v>991</v>
      </c>
      <c r="C557" s="30" t="s">
        <v>992</v>
      </c>
      <c r="D557" s="30" t="s">
        <v>993</v>
      </c>
      <c r="E557" s="31" t="s">
        <v>434</v>
      </c>
      <c r="F557" s="32">
        <v>3985</v>
      </c>
    </row>
    <row r="558" spans="1:6" s="9" customFormat="1" ht="13.9" customHeight="1" x14ac:dyDescent="0.25">
      <c r="A558" s="28">
        <f t="shared" si="23"/>
        <v>2</v>
      </c>
      <c r="B558" s="29" t="s">
        <v>994</v>
      </c>
      <c r="C558" s="30" t="s">
        <v>995</v>
      </c>
      <c r="D558" s="30" t="s">
        <v>996</v>
      </c>
      <c r="E558" s="31" t="s">
        <v>59</v>
      </c>
      <c r="F558" s="32">
        <v>389.97</v>
      </c>
    </row>
    <row r="559" spans="1:6" s="9" customFormat="1" ht="19.7" customHeight="1" x14ac:dyDescent="0.25">
      <c r="A559" s="28">
        <f t="shared" si="23"/>
        <v>3</v>
      </c>
      <c r="B559" s="29" t="s">
        <v>997</v>
      </c>
      <c r="C559" s="30" t="s">
        <v>998</v>
      </c>
      <c r="D559" s="30" t="s">
        <v>999</v>
      </c>
      <c r="E559" s="31" t="s">
        <v>59</v>
      </c>
      <c r="F559" s="32">
        <v>3199.9998999999998</v>
      </c>
    </row>
    <row r="560" spans="1:6" s="9" customFormat="1" ht="19.7" customHeight="1" x14ac:dyDescent="0.25">
      <c r="A560" s="28">
        <f t="shared" si="23"/>
        <v>4</v>
      </c>
      <c r="B560" s="29" t="s">
        <v>1000</v>
      </c>
      <c r="C560" s="30" t="s">
        <v>1001</v>
      </c>
      <c r="D560" s="30" t="s">
        <v>993</v>
      </c>
      <c r="E560" s="31" t="s">
        <v>59</v>
      </c>
      <c r="F560" s="32">
        <v>3999.9906999999998</v>
      </c>
    </row>
    <row r="561" spans="1:6" s="9" customFormat="1" ht="19.7" customHeight="1" x14ac:dyDescent="0.25">
      <c r="A561" s="28">
        <f t="shared" si="23"/>
        <v>5</v>
      </c>
      <c r="B561" s="29" t="s">
        <v>1002</v>
      </c>
      <c r="C561" s="30" t="s">
        <v>1001</v>
      </c>
      <c r="D561" s="30" t="s">
        <v>993</v>
      </c>
      <c r="E561" s="31" t="s">
        <v>59</v>
      </c>
      <c r="F561" s="32">
        <v>3999.9899</v>
      </c>
    </row>
    <row r="562" spans="1:6" s="9" customFormat="1" ht="19.7" customHeight="1" x14ac:dyDescent="0.25">
      <c r="A562" s="28">
        <f t="shared" si="23"/>
        <v>6</v>
      </c>
      <c r="B562" s="29" t="s">
        <v>1000</v>
      </c>
      <c r="C562" s="30" t="s">
        <v>1001</v>
      </c>
      <c r="D562" s="30" t="s">
        <v>993</v>
      </c>
      <c r="E562" s="31" t="s">
        <v>59</v>
      </c>
      <c r="F562" s="32">
        <v>3999.99</v>
      </c>
    </row>
    <row r="563" spans="1:6" s="9" customFormat="1" ht="18.75" hidden="1" customHeight="1" x14ac:dyDescent="0.25">
      <c r="A563" s="13"/>
      <c r="B563" s="14"/>
      <c r="C563" s="14"/>
      <c r="D563" s="14"/>
      <c r="E563" s="13"/>
      <c r="F563" s="13"/>
    </row>
    <row r="564" spans="1:6" s="12" customFormat="1" ht="16.5" customHeight="1" x14ac:dyDescent="0.25">
      <c r="A564" s="22" t="str">
        <f>"Cộng:  " &amp; COUNT(F557:F563) &amp; " khoản"</f>
        <v>Cộng:  6 khoản</v>
      </c>
      <c r="B564" s="22"/>
      <c r="C564" s="22"/>
      <c r="D564" s="22"/>
      <c r="E564" s="22"/>
      <c r="F564" s="22"/>
    </row>
    <row r="565" spans="1:6" s="10" customFormat="1" ht="16.5" customHeight="1" x14ac:dyDescent="0.25">
      <c r="A565" s="33" t="s">
        <v>1003</v>
      </c>
      <c r="B565" s="34"/>
      <c r="C565" s="34"/>
      <c r="D565" s="34"/>
      <c r="E565" s="34"/>
      <c r="F565" s="34"/>
    </row>
    <row r="566" spans="1:6" s="11" customFormat="1" ht="15.75" hidden="1" customHeight="1" x14ac:dyDescent="0.25">
      <c r="A566" s="18"/>
      <c r="B566" s="18"/>
      <c r="C566" s="18"/>
      <c r="D566" s="18"/>
      <c r="E566" s="18"/>
      <c r="F566" s="18"/>
    </row>
    <row r="567" spans="1:6" s="9" customFormat="1" ht="13.9" customHeight="1" x14ac:dyDescent="0.25">
      <c r="A567" s="28">
        <f>IF(B567&lt;&gt;"",A566+1,A566)</f>
        <v>1</v>
      </c>
      <c r="B567" s="29" t="s">
        <v>1004</v>
      </c>
      <c r="C567" s="30" t="s">
        <v>1005</v>
      </c>
      <c r="D567" s="30" t="s">
        <v>1006</v>
      </c>
      <c r="E567" s="31" t="s">
        <v>59</v>
      </c>
      <c r="F567" s="32">
        <v>4999.9949999999999</v>
      </c>
    </row>
    <row r="568" spans="1:6" s="9" customFormat="1" ht="19.7" customHeight="1" x14ac:dyDescent="0.25">
      <c r="A568" s="28">
        <f>IF(B568&lt;&gt;"",A567+1,A567)</f>
        <v>2</v>
      </c>
      <c r="B568" s="29" t="s">
        <v>1007</v>
      </c>
      <c r="C568" s="30" t="s">
        <v>1008</v>
      </c>
      <c r="D568" s="30" t="s">
        <v>1006</v>
      </c>
      <c r="E568" s="31" t="s">
        <v>59</v>
      </c>
      <c r="F568" s="32">
        <v>6600</v>
      </c>
    </row>
    <row r="569" spans="1:6" s="9" customFormat="1" ht="13.9" customHeight="1" x14ac:dyDescent="0.25">
      <c r="A569" s="28">
        <f>IF(B569&lt;&gt;"",A568+1,A568)</f>
        <v>3</v>
      </c>
      <c r="B569" s="29" t="s">
        <v>1009</v>
      </c>
      <c r="C569" s="30" t="s">
        <v>1010</v>
      </c>
      <c r="D569" s="30" t="s">
        <v>1011</v>
      </c>
      <c r="E569" s="31" t="s">
        <v>59</v>
      </c>
      <c r="F569" s="32">
        <v>11499.999900000001</v>
      </c>
    </row>
    <row r="570" spans="1:6" s="9" customFormat="1" ht="13.9" customHeight="1" x14ac:dyDescent="0.25">
      <c r="A570" s="28">
        <f>IF(B570&lt;&gt;"",A569+1,A569)</f>
        <v>4</v>
      </c>
      <c r="B570" s="29" t="s">
        <v>1012</v>
      </c>
      <c r="C570" s="30" t="s">
        <v>1013</v>
      </c>
      <c r="D570" s="30" t="s">
        <v>1011</v>
      </c>
      <c r="E570" s="31" t="s">
        <v>59</v>
      </c>
      <c r="F570" s="32">
        <v>17256.998899999999</v>
      </c>
    </row>
    <row r="571" spans="1:6" s="9" customFormat="1" ht="18.75" hidden="1" customHeight="1" x14ac:dyDescent="0.25">
      <c r="A571" s="13"/>
      <c r="B571" s="14"/>
      <c r="C571" s="14"/>
      <c r="D571" s="14"/>
      <c r="E571" s="13"/>
      <c r="F571" s="13"/>
    </row>
    <row r="572" spans="1:6" s="12" customFormat="1" ht="16.5" customHeight="1" x14ac:dyDescent="0.25">
      <c r="A572" s="22" t="str">
        <f>"Cộng:  " &amp; COUNT(F567:F571) &amp; " khoản"</f>
        <v>Cộng:  4 khoản</v>
      </c>
      <c r="B572" s="22"/>
      <c r="C572" s="22"/>
      <c r="D572" s="22"/>
      <c r="E572" s="22"/>
      <c r="F572" s="22"/>
    </row>
    <row r="573" spans="1:6" s="10" customFormat="1" ht="16.5" customHeight="1" x14ac:dyDescent="0.25">
      <c r="A573" s="33" t="s">
        <v>1014</v>
      </c>
      <c r="B573" s="34"/>
      <c r="C573" s="34"/>
      <c r="D573" s="34"/>
      <c r="E573" s="34"/>
      <c r="F573" s="34"/>
    </row>
    <row r="574" spans="1:6" s="11" customFormat="1" ht="15.75" hidden="1" customHeight="1" x14ac:dyDescent="0.25">
      <c r="A574" s="18"/>
      <c r="B574" s="18"/>
      <c r="C574" s="18"/>
      <c r="D574" s="18"/>
      <c r="E574" s="18"/>
      <c r="F574" s="18"/>
    </row>
    <row r="575" spans="1:6" s="9" customFormat="1" ht="19.7" customHeight="1" x14ac:dyDescent="0.25">
      <c r="A575" s="28">
        <f>IF(B575&lt;&gt;"",A574+1,A574)</f>
        <v>1</v>
      </c>
      <c r="B575" s="29" t="s">
        <v>1015</v>
      </c>
      <c r="C575" s="30" t="s">
        <v>1016</v>
      </c>
      <c r="D575" s="30" t="s">
        <v>1017</v>
      </c>
      <c r="E575" s="31" t="s">
        <v>59</v>
      </c>
      <c r="F575" s="32">
        <v>112.9999</v>
      </c>
    </row>
    <row r="576" spans="1:6" s="9" customFormat="1" ht="28.9" customHeight="1" x14ac:dyDescent="0.25">
      <c r="A576" s="28">
        <f>IF(B576&lt;&gt;"",A575+1,A575)</f>
        <v>2</v>
      </c>
      <c r="B576" s="29" t="s">
        <v>1018</v>
      </c>
      <c r="C576" s="30" t="s">
        <v>1019</v>
      </c>
      <c r="D576" s="30" t="s">
        <v>1017</v>
      </c>
      <c r="E576" s="31" t="s">
        <v>59</v>
      </c>
      <c r="F576" s="32">
        <v>135.9999</v>
      </c>
    </row>
    <row r="577" spans="1:6" s="9" customFormat="1" ht="18.75" hidden="1" customHeight="1" x14ac:dyDescent="0.25">
      <c r="A577" s="13"/>
      <c r="B577" s="14"/>
      <c r="C577" s="14"/>
      <c r="D577" s="14"/>
      <c r="E577" s="13"/>
      <c r="F577" s="13"/>
    </row>
    <row r="578" spans="1:6" s="12" customFormat="1" ht="16.5" customHeight="1" x14ac:dyDescent="0.25">
      <c r="A578" s="22" t="str">
        <f>"Cộng:  " &amp; COUNT(F575:F577) &amp; " khoản"</f>
        <v>Cộng:  2 khoản</v>
      </c>
      <c r="B578" s="22"/>
      <c r="C578" s="22"/>
      <c r="D578" s="22"/>
      <c r="E578" s="22"/>
      <c r="F578" s="22"/>
    </row>
    <row r="579" spans="1:6" s="10" customFormat="1" ht="16.5" customHeight="1" x14ac:dyDescent="0.25">
      <c r="A579" s="33" t="s">
        <v>1020</v>
      </c>
      <c r="B579" s="34"/>
      <c r="C579" s="34"/>
      <c r="D579" s="34"/>
      <c r="E579" s="34"/>
      <c r="F579" s="34"/>
    </row>
    <row r="580" spans="1:6" s="11" customFormat="1" ht="15.75" hidden="1" customHeight="1" x14ac:dyDescent="0.25">
      <c r="A580" s="18"/>
      <c r="B580" s="18"/>
      <c r="C580" s="18"/>
      <c r="D580" s="18"/>
      <c r="E580" s="18"/>
      <c r="F580" s="18"/>
    </row>
    <row r="581" spans="1:6" s="9" customFormat="1" ht="28.9" customHeight="1" x14ac:dyDescent="0.25">
      <c r="A581" s="28">
        <f t="shared" ref="A581:A595" si="24">IF(B581&lt;&gt;"",A580+1,A580)</f>
        <v>1</v>
      </c>
      <c r="B581" s="29" t="s">
        <v>1021</v>
      </c>
      <c r="C581" s="30" t="s">
        <v>1022</v>
      </c>
      <c r="D581" s="30" t="s">
        <v>1023</v>
      </c>
      <c r="E581" s="31" t="s">
        <v>59</v>
      </c>
      <c r="F581" s="32">
        <v>840</v>
      </c>
    </row>
    <row r="582" spans="1:6" s="9" customFormat="1" ht="19.7" customHeight="1" x14ac:dyDescent="0.25">
      <c r="A582" s="28">
        <f t="shared" si="24"/>
        <v>2</v>
      </c>
      <c r="B582" s="29" t="s">
        <v>1024</v>
      </c>
      <c r="C582" s="30" t="s">
        <v>1025</v>
      </c>
      <c r="D582" s="30" t="s">
        <v>1026</v>
      </c>
      <c r="E582" s="31" t="s">
        <v>59</v>
      </c>
      <c r="F582" s="32">
        <v>219.99600000000001</v>
      </c>
    </row>
    <row r="583" spans="1:6" s="9" customFormat="1" ht="28.9" customHeight="1" x14ac:dyDescent="0.25">
      <c r="A583" s="28">
        <f t="shared" si="24"/>
        <v>3</v>
      </c>
      <c r="B583" s="29" t="s">
        <v>1027</v>
      </c>
      <c r="C583" s="30" t="s">
        <v>1028</v>
      </c>
      <c r="D583" s="30" t="s">
        <v>1029</v>
      </c>
      <c r="E583" s="31" t="s">
        <v>15</v>
      </c>
      <c r="F583" s="32">
        <v>3800</v>
      </c>
    </row>
    <row r="584" spans="1:6" s="9" customFormat="1" ht="13.9" customHeight="1" x14ac:dyDescent="0.25">
      <c r="A584" s="28">
        <f t="shared" si="24"/>
        <v>4</v>
      </c>
      <c r="B584" s="29" t="s">
        <v>1030</v>
      </c>
      <c r="C584" s="30" t="s">
        <v>1031</v>
      </c>
      <c r="D584" s="30" t="s">
        <v>1032</v>
      </c>
      <c r="E584" s="31" t="s">
        <v>59</v>
      </c>
      <c r="F584" s="32">
        <v>185</v>
      </c>
    </row>
    <row r="585" spans="1:6" s="9" customFormat="1" ht="13.9" customHeight="1" x14ac:dyDescent="0.25">
      <c r="A585" s="28">
        <f t="shared" si="24"/>
        <v>5</v>
      </c>
      <c r="B585" s="29" t="s">
        <v>1033</v>
      </c>
      <c r="C585" s="30" t="s">
        <v>1034</v>
      </c>
      <c r="D585" s="30" t="s">
        <v>1035</v>
      </c>
      <c r="E585" s="31" t="s">
        <v>59</v>
      </c>
      <c r="F585" s="32">
        <v>220</v>
      </c>
    </row>
    <row r="586" spans="1:6" s="9" customFormat="1" ht="19.7" customHeight="1" x14ac:dyDescent="0.25">
      <c r="A586" s="28">
        <f t="shared" si="24"/>
        <v>6</v>
      </c>
      <c r="B586" s="29" t="s">
        <v>1036</v>
      </c>
      <c r="C586" s="30" t="s">
        <v>1037</v>
      </c>
      <c r="D586" s="30" t="s">
        <v>1038</v>
      </c>
      <c r="E586" s="31" t="s">
        <v>11</v>
      </c>
      <c r="F586" s="32">
        <v>744.97500000000002</v>
      </c>
    </row>
    <row r="587" spans="1:6" s="9" customFormat="1" ht="13.9" customHeight="1" x14ac:dyDescent="0.25">
      <c r="A587" s="28">
        <f t="shared" si="24"/>
        <v>7</v>
      </c>
      <c r="B587" s="29" t="s">
        <v>1039</v>
      </c>
      <c r="C587" s="30" t="s">
        <v>1040</v>
      </c>
      <c r="D587" s="30" t="s">
        <v>1041</v>
      </c>
      <c r="E587" s="31" t="s">
        <v>59</v>
      </c>
      <c r="F587" s="32">
        <v>420</v>
      </c>
    </row>
    <row r="588" spans="1:6" s="9" customFormat="1" ht="13.9" customHeight="1" x14ac:dyDescent="0.25">
      <c r="A588" s="28">
        <f t="shared" si="24"/>
        <v>8</v>
      </c>
      <c r="B588" s="29" t="s">
        <v>1042</v>
      </c>
      <c r="C588" s="30" t="s">
        <v>1043</v>
      </c>
      <c r="D588" s="30" t="s">
        <v>1044</v>
      </c>
      <c r="E588" s="31" t="s">
        <v>59</v>
      </c>
      <c r="F588" s="32">
        <v>259.9905</v>
      </c>
    </row>
    <row r="589" spans="1:6" s="9" customFormat="1" ht="13.9" customHeight="1" x14ac:dyDescent="0.25">
      <c r="A589" s="28">
        <f t="shared" si="24"/>
        <v>9</v>
      </c>
      <c r="B589" s="29" t="s">
        <v>1045</v>
      </c>
      <c r="C589" s="30" t="s">
        <v>1046</v>
      </c>
      <c r="D589" s="30" t="s">
        <v>1047</v>
      </c>
      <c r="E589" s="31" t="s">
        <v>59</v>
      </c>
      <c r="F589" s="32">
        <v>239.99850000000001</v>
      </c>
    </row>
    <row r="590" spans="1:6" s="9" customFormat="1" ht="13.9" customHeight="1" x14ac:dyDescent="0.25">
      <c r="A590" s="28">
        <f t="shared" si="24"/>
        <v>10</v>
      </c>
      <c r="B590" s="29" t="s">
        <v>1048</v>
      </c>
      <c r="C590" s="30" t="s">
        <v>1049</v>
      </c>
      <c r="D590" s="30" t="s">
        <v>1050</v>
      </c>
      <c r="E590" s="31" t="s">
        <v>59</v>
      </c>
      <c r="F590" s="32">
        <v>265</v>
      </c>
    </row>
    <row r="591" spans="1:6" s="9" customFormat="1" ht="19.7" customHeight="1" x14ac:dyDescent="0.25">
      <c r="A591" s="28">
        <f t="shared" si="24"/>
        <v>11</v>
      </c>
      <c r="B591" s="29" t="s">
        <v>1051</v>
      </c>
      <c r="C591" s="30" t="s">
        <v>1052</v>
      </c>
      <c r="D591" s="30" t="s">
        <v>1032</v>
      </c>
      <c r="E591" s="31" t="s">
        <v>59</v>
      </c>
      <c r="F591" s="32">
        <v>139.9965</v>
      </c>
    </row>
    <row r="592" spans="1:6" s="9" customFormat="1" ht="19.7" customHeight="1" x14ac:dyDescent="0.25">
      <c r="A592" s="28">
        <f t="shared" si="24"/>
        <v>12</v>
      </c>
      <c r="B592" s="29" t="s">
        <v>1053</v>
      </c>
      <c r="C592" s="30" t="s">
        <v>1054</v>
      </c>
      <c r="D592" s="30" t="s">
        <v>1055</v>
      </c>
      <c r="E592" s="31" t="s">
        <v>59</v>
      </c>
      <c r="F592" s="32">
        <v>1800</v>
      </c>
    </row>
    <row r="593" spans="1:6" s="9" customFormat="1" ht="13.9" customHeight="1" x14ac:dyDescent="0.25">
      <c r="A593" s="28">
        <f t="shared" si="24"/>
        <v>13</v>
      </c>
      <c r="B593" s="29" t="s">
        <v>1033</v>
      </c>
      <c r="C593" s="30" t="s">
        <v>1034</v>
      </c>
      <c r="D593" s="30" t="s">
        <v>1035</v>
      </c>
      <c r="E593" s="31" t="s">
        <v>59</v>
      </c>
      <c r="F593" s="32">
        <v>219.9999</v>
      </c>
    </row>
    <row r="594" spans="1:6" s="9" customFormat="1" ht="28.9" customHeight="1" x14ac:dyDescent="0.25">
      <c r="A594" s="28">
        <f t="shared" si="24"/>
        <v>14</v>
      </c>
      <c r="B594" s="29" t="s">
        <v>1056</v>
      </c>
      <c r="C594" s="30" t="s">
        <v>1057</v>
      </c>
      <c r="D594" s="30" t="s">
        <v>1047</v>
      </c>
      <c r="E594" s="31" t="s">
        <v>59</v>
      </c>
      <c r="F594" s="32">
        <v>92.492000000000004</v>
      </c>
    </row>
    <row r="595" spans="1:6" s="9" customFormat="1" ht="13.9" customHeight="1" x14ac:dyDescent="0.25">
      <c r="A595" s="28">
        <f t="shared" si="24"/>
        <v>15</v>
      </c>
      <c r="B595" s="29" t="s">
        <v>1058</v>
      </c>
      <c r="C595" s="30" t="s">
        <v>1059</v>
      </c>
      <c r="D595" s="30" t="s">
        <v>1060</v>
      </c>
      <c r="E595" s="31" t="s">
        <v>59</v>
      </c>
      <c r="F595" s="32">
        <v>0</v>
      </c>
    </row>
    <row r="596" spans="1:6" s="9" customFormat="1" ht="18.75" hidden="1" customHeight="1" x14ac:dyDescent="0.25">
      <c r="A596" s="13"/>
      <c r="B596" s="14"/>
      <c r="C596" s="14"/>
      <c r="D596" s="14"/>
      <c r="E596" s="13"/>
      <c r="F596" s="13"/>
    </row>
    <row r="597" spans="1:6" s="12" customFormat="1" ht="16.5" customHeight="1" x14ac:dyDescent="0.25">
      <c r="A597" s="22" t="str">
        <f>"Cộng:  " &amp; COUNT(F581:F596) &amp; " khoản"</f>
        <v>Cộng:  15 khoản</v>
      </c>
      <c r="B597" s="22"/>
      <c r="C597" s="22"/>
      <c r="D597" s="22"/>
      <c r="E597" s="22"/>
      <c r="F597" s="22"/>
    </row>
    <row r="598" spans="1:6" s="10" customFormat="1" ht="16.5" customHeight="1" x14ac:dyDescent="0.25">
      <c r="A598" s="33" t="s">
        <v>1061</v>
      </c>
      <c r="B598" s="34"/>
      <c r="C598" s="34"/>
      <c r="D598" s="34"/>
      <c r="E598" s="34"/>
      <c r="F598" s="34"/>
    </row>
    <row r="599" spans="1:6" s="11" customFormat="1" ht="15.75" hidden="1" customHeight="1" x14ac:dyDescent="0.25">
      <c r="A599" s="18"/>
      <c r="B599" s="18"/>
      <c r="C599" s="18"/>
      <c r="D599" s="18"/>
      <c r="E599" s="18"/>
      <c r="F599" s="18"/>
    </row>
    <row r="600" spans="1:6" s="9" customFormat="1" ht="13.9" customHeight="1" x14ac:dyDescent="0.25">
      <c r="A600" s="28">
        <f>IF(B600&lt;&gt;"",A599+1,A599)</f>
        <v>1</v>
      </c>
      <c r="B600" s="29" t="s">
        <v>1062</v>
      </c>
      <c r="C600" s="30" t="s">
        <v>1063</v>
      </c>
      <c r="D600" s="30" t="s">
        <v>1064</v>
      </c>
      <c r="E600" s="31" t="s">
        <v>59</v>
      </c>
      <c r="F600" s="32">
        <v>6499.5</v>
      </c>
    </row>
    <row r="601" spans="1:6" s="9" customFormat="1" ht="13.9" customHeight="1" x14ac:dyDescent="0.25">
      <c r="A601" s="28">
        <f>IF(B601&lt;&gt;"",A600+1,A600)</f>
        <v>2</v>
      </c>
      <c r="B601" s="29" t="s">
        <v>1065</v>
      </c>
      <c r="C601" s="30" t="s">
        <v>1066</v>
      </c>
      <c r="D601" s="30" t="s">
        <v>1067</v>
      </c>
      <c r="E601" s="31" t="s">
        <v>434</v>
      </c>
      <c r="F601" s="32">
        <v>3360</v>
      </c>
    </row>
    <row r="602" spans="1:6" s="9" customFormat="1" ht="19.7" customHeight="1" x14ac:dyDescent="0.25">
      <c r="A602" s="28">
        <f>IF(B602&lt;&gt;"",A601+1,A601)</f>
        <v>3</v>
      </c>
      <c r="B602" s="29" t="s">
        <v>1068</v>
      </c>
      <c r="C602" s="30" t="s">
        <v>1069</v>
      </c>
      <c r="D602" s="30" t="s">
        <v>1070</v>
      </c>
      <c r="E602" s="31" t="s">
        <v>59</v>
      </c>
      <c r="F602" s="32">
        <v>13860</v>
      </c>
    </row>
    <row r="603" spans="1:6" s="9" customFormat="1" ht="19.7" customHeight="1" x14ac:dyDescent="0.25">
      <c r="A603" s="28">
        <f>IF(B603&lt;&gt;"",A602+1,A602)</f>
        <v>4</v>
      </c>
      <c r="B603" s="29" t="s">
        <v>1071</v>
      </c>
      <c r="C603" s="30" t="s">
        <v>1072</v>
      </c>
      <c r="D603" s="30" t="s">
        <v>1073</v>
      </c>
      <c r="E603" s="31" t="s">
        <v>59</v>
      </c>
      <c r="F603" s="32">
        <v>9119.25</v>
      </c>
    </row>
    <row r="604" spans="1:6" s="9" customFormat="1" ht="28.9" customHeight="1" x14ac:dyDescent="0.25">
      <c r="A604" s="28">
        <f>IF(B604&lt;&gt;"",A603+1,A603)</f>
        <v>5</v>
      </c>
      <c r="B604" s="29" t="s">
        <v>1074</v>
      </c>
      <c r="C604" s="30" t="s">
        <v>1075</v>
      </c>
      <c r="D604" s="30" t="s">
        <v>1076</v>
      </c>
      <c r="E604" s="31" t="s">
        <v>434</v>
      </c>
      <c r="F604" s="32">
        <v>14700</v>
      </c>
    </row>
    <row r="605" spans="1:6" s="9" customFormat="1" ht="18.75" hidden="1" customHeight="1" x14ac:dyDescent="0.25">
      <c r="A605" s="13"/>
      <c r="B605" s="14"/>
      <c r="C605" s="14"/>
      <c r="D605" s="14"/>
      <c r="E605" s="13"/>
      <c r="F605" s="13"/>
    </row>
    <row r="606" spans="1:6" s="12" customFormat="1" ht="16.5" customHeight="1" x14ac:dyDescent="0.25">
      <c r="A606" s="22" t="str">
        <f>"Cộng:  " &amp; COUNT(F600:F605) &amp; " khoản"</f>
        <v>Cộng:  5 khoản</v>
      </c>
      <c r="B606" s="22"/>
      <c r="C606" s="22"/>
      <c r="D606" s="22"/>
      <c r="E606" s="22"/>
      <c r="F606" s="22"/>
    </row>
    <row r="607" spans="1:6" s="10" customFormat="1" ht="16.5" customHeight="1" x14ac:dyDescent="0.25">
      <c r="A607" s="33" t="s">
        <v>1077</v>
      </c>
      <c r="B607" s="34"/>
      <c r="C607" s="34"/>
      <c r="D607" s="34"/>
      <c r="E607" s="34"/>
      <c r="F607" s="34"/>
    </row>
    <row r="608" spans="1:6" s="11" customFormat="1" ht="15.75" hidden="1" customHeight="1" x14ac:dyDescent="0.25">
      <c r="A608" s="18"/>
      <c r="B608" s="18"/>
      <c r="C608" s="18"/>
      <c r="D608" s="18"/>
      <c r="E608" s="18"/>
      <c r="F608" s="18"/>
    </row>
    <row r="609" spans="1:6" s="9" customFormat="1" ht="13.9" customHeight="1" x14ac:dyDescent="0.25">
      <c r="A609" s="28">
        <f t="shared" ref="A609:A637" si="25">IF(B609&lt;&gt;"",A608+1,A608)</f>
        <v>1</v>
      </c>
      <c r="B609" s="29" t="s">
        <v>1078</v>
      </c>
      <c r="C609" s="30" t="s">
        <v>1079</v>
      </c>
      <c r="D609" s="30" t="s">
        <v>1080</v>
      </c>
      <c r="E609" s="31" t="s">
        <v>59</v>
      </c>
      <c r="F609" s="32">
        <v>259</v>
      </c>
    </row>
    <row r="610" spans="1:6" s="9" customFormat="1" ht="19.7" customHeight="1" x14ac:dyDescent="0.25">
      <c r="A610" s="28">
        <f t="shared" si="25"/>
        <v>2</v>
      </c>
      <c r="B610" s="29" t="s">
        <v>1081</v>
      </c>
      <c r="C610" s="30" t="s">
        <v>1082</v>
      </c>
      <c r="D610" s="30" t="s">
        <v>1083</v>
      </c>
      <c r="E610" s="31" t="s">
        <v>15</v>
      </c>
      <c r="F610" s="32">
        <v>1168.9999</v>
      </c>
    </row>
    <row r="611" spans="1:6" s="9" customFormat="1" ht="28.9" customHeight="1" x14ac:dyDescent="0.25">
      <c r="A611" s="28">
        <f t="shared" si="25"/>
        <v>3</v>
      </c>
      <c r="B611" s="29" t="s">
        <v>1084</v>
      </c>
      <c r="C611" s="30" t="s">
        <v>1085</v>
      </c>
      <c r="D611" s="30" t="s">
        <v>1086</v>
      </c>
      <c r="E611" s="31" t="s">
        <v>59</v>
      </c>
      <c r="F611" s="32">
        <v>2289</v>
      </c>
    </row>
    <row r="612" spans="1:6" s="9" customFormat="1" ht="38.1" customHeight="1" x14ac:dyDescent="0.25">
      <c r="A612" s="28">
        <f t="shared" si="25"/>
        <v>4</v>
      </c>
      <c r="B612" s="29" t="s">
        <v>1087</v>
      </c>
      <c r="C612" s="30" t="s">
        <v>1088</v>
      </c>
      <c r="D612" s="30" t="s">
        <v>1089</v>
      </c>
      <c r="E612" s="31" t="s">
        <v>59</v>
      </c>
      <c r="F612" s="32">
        <v>2800</v>
      </c>
    </row>
    <row r="613" spans="1:6" s="9" customFormat="1" ht="19.7" customHeight="1" x14ac:dyDescent="0.25">
      <c r="A613" s="28">
        <f t="shared" si="25"/>
        <v>5</v>
      </c>
      <c r="B613" s="29" t="s">
        <v>1090</v>
      </c>
      <c r="C613" s="30" t="s">
        <v>1091</v>
      </c>
      <c r="D613" s="30" t="s">
        <v>1092</v>
      </c>
      <c r="E613" s="31" t="s">
        <v>59</v>
      </c>
      <c r="F613" s="32">
        <v>579.99900000000002</v>
      </c>
    </row>
    <row r="614" spans="1:6" s="9" customFormat="1" ht="13.9" customHeight="1" x14ac:dyDescent="0.25">
      <c r="A614" s="28">
        <f t="shared" si="25"/>
        <v>6</v>
      </c>
      <c r="B614" s="29" t="s">
        <v>1093</v>
      </c>
      <c r="C614" s="30" t="s">
        <v>1094</v>
      </c>
      <c r="D614" s="30" t="s">
        <v>1095</v>
      </c>
      <c r="E614" s="31" t="s">
        <v>59</v>
      </c>
      <c r="F614" s="32">
        <v>2490</v>
      </c>
    </row>
    <row r="615" spans="1:6" s="9" customFormat="1" ht="13.9" customHeight="1" x14ac:dyDescent="0.25">
      <c r="A615" s="28">
        <f t="shared" si="25"/>
        <v>7</v>
      </c>
      <c r="B615" s="29" t="s">
        <v>1096</v>
      </c>
      <c r="C615" s="30" t="s">
        <v>1097</v>
      </c>
      <c r="D615" s="30" t="s">
        <v>1098</v>
      </c>
      <c r="E615" s="31" t="s">
        <v>59</v>
      </c>
      <c r="F615" s="32">
        <v>4795.9799999999996</v>
      </c>
    </row>
    <row r="616" spans="1:6" s="9" customFormat="1" ht="13.9" customHeight="1" x14ac:dyDescent="0.25">
      <c r="A616" s="28">
        <f t="shared" si="25"/>
        <v>8</v>
      </c>
      <c r="B616" s="29" t="s">
        <v>1099</v>
      </c>
      <c r="C616" s="30" t="s">
        <v>1100</v>
      </c>
      <c r="D616" s="30" t="s">
        <v>1101</v>
      </c>
      <c r="E616" s="31" t="s">
        <v>59</v>
      </c>
      <c r="F616" s="32">
        <v>3979.9998000000001</v>
      </c>
    </row>
    <row r="617" spans="1:6" s="9" customFormat="1" ht="19.7" customHeight="1" x14ac:dyDescent="0.25">
      <c r="A617" s="28">
        <f t="shared" si="25"/>
        <v>9</v>
      </c>
      <c r="B617" s="29" t="s">
        <v>1102</v>
      </c>
      <c r="C617" s="30" t="s">
        <v>1103</v>
      </c>
      <c r="D617" s="30" t="s">
        <v>1104</v>
      </c>
      <c r="E617" s="31" t="s">
        <v>59</v>
      </c>
      <c r="F617" s="32">
        <v>838</v>
      </c>
    </row>
    <row r="618" spans="1:6" s="9" customFormat="1" ht="13.9" customHeight="1" x14ac:dyDescent="0.25">
      <c r="A618" s="28">
        <f t="shared" si="25"/>
        <v>10</v>
      </c>
      <c r="B618" s="29" t="s">
        <v>1105</v>
      </c>
      <c r="C618" s="30" t="s">
        <v>1106</v>
      </c>
      <c r="D618" s="30" t="s">
        <v>1083</v>
      </c>
      <c r="E618" s="31" t="s">
        <v>59</v>
      </c>
      <c r="F618" s="32">
        <v>744.99990000000003</v>
      </c>
    </row>
    <row r="619" spans="1:6" s="9" customFormat="1" ht="13.9" customHeight="1" x14ac:dyDescent="0.25">
      <c r="A619" s="28">
        <f t="shared" si="25"/>
        <v>11</v>
      </c>
      <c r="B619" s="29" t="s">
        <v>1107</v>
      </c>
      <c r="C619" s="30" t="s">
        <v>1108</v>
      </c>
      <c r="D619" s="30" t="s">
        <v>1109</v>
      </c>
      <c r="E619" s="31" t="s">
        <v>15</v>
      </c>
      <c r="F619" s="32">
        <v>87780</v>
      </c>
    </row>
    <row r="620" spans="1:6" s="9" customFormat="1" ht="19.7" customHeight="1" x14ac:dyDescent="0.25">
      <c r="A620" s="28">
        <f t="shared" si="25"/>
        <v>12</v>
      </c>
      <c r="B620" s="29" t="s">
        <v>1110</v>
      </c>
      <c r="C620" s="30" t="s">
        <v>1111</v>
      </c>
      <c r="D620" s="30" t="s">
        <v>1112</v>
      </c>
      <c r="E620" s="31" t="s">
        <v>28</v>
      </c>
      <c r="F620" s="32">
        <v>15839.999900000001</v>
      </c>
    </row>
    <row r="621" spans="1:6" s="9" customFormat="1" ht="19.7" customHeight="1" x14ac:dyDescent="0.25">
      <c r="A621" s="28">
        <f t="shared" si="25"/>
        <v>13</v>
      </c>
      <c r="B621" s="29" t="s">
        <v>1110</v>
      </c>
      <c r="C621" s="30" t="s">
        <v>1111</v>
      </c>
      <c r="D621" s="30" t="s">
        <v>1112</v>
      </c>
      <c r="E621" s="31" t="s">
        <v>28</v>
      </c>
      <c r="F621" s="32">
        <v>16200</v>
      </c>
    </row>
    <row r="622" spans="1:6" s="9" customFormat="1" ht="19.7" customHeight="1" x14ac:dyDescent="0.25">
      <c r="A622" s="28">
        <f t="shared" si="25"/>
        <v>14</v>
      </c>
      <c r="B622" s="29" t="s">
        <v>1113</v>
      </c>
      <c r="C622" s="30" t="s">
        <v>1114</v>
      </c>
      <c r="D622" s="30" t="s">
        <v>1115</v>
      </c>
      <c r="E622" s="31" t="s">
        <v>15</v>
      </c>
      <c r="F622" s="32">
        <v>410</v>
      </c>
    </row>
    <row r="623" spans="1:6" s="9" customFormat="1" ht="19.7" customHeight="1" x14ac:dyDescent="0.25">
      <c r="A623" s="28">
        <f t="shared" si="25"/>
        <v>15</v>
      </c>
      <c r="B623" s="29" t="s">
        <v>1116</v>
      </c>
      <c r="C623" s="30" t="s">
        <v>1114</v>
      </c>
      <c r="D623" s="30" t="s">
        <v>1115</v>
      </c>
      <c r="E623" s="31" t="s">
        <v>15</v>
      </c>
      <c r="F623" s="32">
        <v>410</v>
      </c>
    </row>
    <row r="624" spans="1:6" s="9" customFormat="1" ht="19.7" customHeight="1" x14ac:dyDescent="0.25">
      <c r="A624" s="28">
        <f t="shared" si="25"/>
        <v>16</v>
      </c>
      <c r="B624" s="29" t="s">
        <v>1117</v>
      </c>
      <c r="C624" s="30" t="s">
        <v>1118</v>
      </c>
      <c r="D624" s="30" t="s">
        <v>1109</v>
      </c>
      <c r="E624" s="31" t="s">
        <v>15</v>
      </c>
      <c r="F624" s="32">
        <v>241524.99840000001</v>
      </c>
    </row>
    <row r="625" spans="1:6" s="9" customFormat="1" ht="13.9" customHeight="1" x14ac:dyDescent="0.25">
      <c r="A625" s="28">
        <f t="shared" si="25"/>
        <v>17</v>
      </c>
      <c r="B625" s="29" t="s">
        <v>1119</v>
      </c>
      <c r="C625" s="30" t="s">
        <v>1120</v>
      </c>
      <c r="D625" s="30" t="s">
        <v>1121</v>
      </c>
      <c r="E625" s="31" t="s">
        <v>28</v>
      </c>
      <c r="F625" s="32">
        <v>359100</v>
      </c>
    </row>
    <row r="626" spans="1:6" s="9" customFormat="1" ht="13.9" customHeight="1" x14ac:dyDescent="0.25">
      <c r="A626" s="28">
        <f t="shared" si="25"/>
        <v>18</v>
      </c>
      <c r="B626" s="29" t="s">
        <v>1122</v>
      </c>
      <c r="C626" s="30" t="s">
        <v>1123</v>
      </c>
      <c r="D626" s="30" t="s">
        <v>1121</v>
      </c>
      <c r="E626" s="31" t="s">
        <v>28</v>
      </c>
      <c r="F626" s="32">
        <v>199000</v>
      </c>
    </row>
    <row r="627" spans="1:6" s="9" customFormat="1" ht="13.9" customHeight="1" x14ac:dyDescent="0.25">
      <c r="A627" s="28">
        <f t="shared" si="25"/>
        <v>19</v>
      </c>
      <c r="B627" s="29" t="s">
        <v>1078</v>
      </c>
      <c r="C627" s="30" t="s">
        <v>1079</v>
      </c>
      <c r="D627" s="30" t="s">
        <v>1080</v>
      </c>
      <c r="E627" s="31" t="s">
        <v>59</v>
      </c>
      <c r="F627" s="32">
        <v>258.99990000000003</v>
      </c>
    </row>
    <row r="628" spans="1:6" s="9" customFormat="1" ht="19.7" customHeight="1" x14ac:dyDescent="0.25">
      <c r="A628" s="28">
        <f t="shared" si="25"/>
        <v>20</v>
      </c>
      <c r="B628" s="29" t="s">
        <v>1124</v>
      </c>
      <c r="C628" s="30" t="s">
        <v>1125</v>
      </c>
      <c r="D628" s="30" t="s">
        <v>1126</v>
      </c>
      <c r="E628" s="31" t="s">
        <v>449</v>
      </c>
      <c r="F628" s="32">
        <v>194999.9999</v>
      </c>
    </row>
    <row r="629" spans="1:6" s="9" customFormat="1" ht="13.9" customHeight="1" x14ac:dyDescent="0.25">
      <c r="A629" s="28">
        <f t="shared" si="25"/>
        <v>21</v>
      </c>
      <c r="B629" s="29" t="s">
        <v>1127</v>
      </c>
      <c r="C629" s="30" t="s">
        <v>1128</v>
      </c>
      <c r="D629" s="30" t="s">
        <v>1098</v>
      </c>
      <c r="E629" s="31" t="s">
        <v>59</v>
      </c>
      <c r="F629" s="32">
        <v>2289.9974999999999</v>
      </c>
    </row>
    <row r="630" spans="1:6" s="9" customFormat="1" ht="28.9" customHeight="1" x14ac:dyDescent="0.25">
      <c r="A630" s="28">
        <f t="shared" si="25"/>
        <v>22</v>
      </c>
      <c r="B630" s="29" t="s">
        <v>1129</v>
      </c>
      <c r="C630" s="30" t="s">
        <v>1130</v>
      </c>
      <c r="D630" s="30" t="s">
        <v>1083</v>
      </c>
      <c r="E630" s="31" t="s">
        <v>15</v>
      </c>
      <c r="F630" s="32">
        <v>5880</v>
      </c>
    </row>
    <row r="631" spans="1:6" s="9" customFormat="1" ht="13.9" customHeight="1" x14ac:dyDescent="0.25">
      <c r="A631" s="28">
        <f t="shared" si="25"/>
        <v>23</v>
      </c>
      <c r="B631" s="29" t="s">
        <v>1131</v>
      </c>
      <c r="C631" s="30" t="s">
        <v>1132</v>
      </c>
      <c r="D631" s="30" t="s">
        <v>1083</v>
      </c>
      <c r="E631" s="31" t="s">
        <v>59</v>
      </c>
      <c r="F631" s="32">
        <v>744.99990000000003</v>
      </c>
    </row>
    <row r="632" spans="1:6" s="9" customFormat="1" ht="19.7" customHeight="1" x14ac:dyDescent="0.25">
      <c r="A632" s="28">
        <f t="shared" si="25"/>
        <v>24</v>
      </c>
      <c r="B632" s="29" t="s">
        <v>1133</v>
      </c>
      <c r="C632" s="30" t="s">
        <v>1134</v>
      </c>
      <c r="D632" s="30" t="s">
        <v>1083</v>
      </c>
      <c r="E632" s="31" t="s">
        <v>15</v>
      </c>
      <c r="F632" s="32">
        <v>1838</v>
      </c>
    </row>
    <row r="633" spans="1:6" s="9" customFormat="1" ht="19.7" customHeight="1" x14ac:dyDescent="0.25">
      <c r="A633" s="28">
        <f t="shared" si="25"/>
        <v>25</v>
      </c>
      <c r="B633" s="29" t="s">
        <v>1135</v>
      </c>
      <c r="C633" s="30" t="s">
        <v>1136</v>
      </c>
      <c r="D633" s="30" t="s">
        <v>1137</v>
      </c>
      <c r="E633" s="31" t="s">
        <v>449</v>
      </c>
      <c r="F633" s="32">
        <v>169999.2</v>
      </c>
    </row>
    <row r="634" spans="1:6" s="9" customFormat="1" ht="19.7" customHeight="1" x14ac:dyDescent="0.25">
      <c r="A634" s="28">
        <f t="shared" si="25"/>
        <v>26</v>
      </c>
      <c r="B634" s="29" t="s">
        <v>1138</v>
      </c>
      <c r="C634" s="30" t="s">
        <v>1139</v>
      </c>
      <c r="D634" s="30" t="s">
        <v>1098</v>
      </c>
      <c r="E634" s="31" t="s">
        <v>59</v>
      </c>
      <c r="F634" s="32">
        <v>4795.9799999999996</v>
      </c>
    </row>
    <row r="635" spans="1:6" s="9" customFormat="1" ht="19.7" customHeight="1" x14ac:dyDescent="0.25">
      <c r="A635" s="28">
        <f t="shared" si="25"/>
        <v>27</v>
      </c>
      <c r="B635" s="29" t="s">
        <v>1140</v>
      </c>
      <c r="C635" s="30" t="s">
        <v>1111</v>
      </c>
      <c r="D635" s="30" t="s">
        <v>1112</v>
      </c>
      <c r="E635" s="31" t="s">
        <v>28</v>
      </c>
      <c r="F635" s="32">
        <v>18690</v>
      </c>
    </row>
    <row r="636" spans="1:6" s="9" customFormat="1" ht="19.7" customHeight="1" x14ac:dyDescent="0.25">
      <c r="A636" s="28">
        <f t="shared" si="25"/>
        <v>28</v>
      </c>
      <c r="B636" s="29" t="s">
        <v>1116</v>
      </c>
      <c r="C636" s="30" t="s">
        <v>1114</v>
      </c>
      <c r="D636" s="30" t="s">
        <v>1115</v>
      </c>
      <c r="E636" s="31" t="s">
        <v>15</v>
      </c>
      <c r="F636" s="32">
        <v>409.99979999999999</v>
      </c>
    </row>
    <row r="637" spans="1:6" s="9" customFormat="1" ht="13.9" customHeight="1" x14ac:dyDescent="0.25">
      <c r="A637" s="28">
        <f t="shared" si="25"/>
        <v>29</v>
      </c>
      <c r="B637" s="29" t="s">
        <v>1141</v>
      </c>
      <c r="C637" s="30" t="s">
        <v>1142</v>
      </c>
      <c r="D637" s="30" t="s">
        <v>1143</v>
      </c>
      <c r="E637" s="31" t="s">
        <v>28</v>
      </c>
      <c r="F637" s="32">
        <v>634999.995</v>
      </c>
    </row>
    <row r="638" spans="1:6" s="9" customFormat="1" ht="18.75" hidden="1" customHeight="1" x14ac:dyDescent="0.25">
      <c r="A638" s="13"/>
      <c r="B638" s="14"/>
      <c r="C638" s="14"/>
      <c r="D638" s="14"/>
      <c r="E638" s="13"/>
      <c r="F638" s="13"/>
    </row>
    <row r="639" spans="1:6" s="12" customFormat="1" ht="16.5" customHeight="1" x14ac:dyDescent="0.25">
      <c r="A639" s="22" t="str">
        <f>"Cộng:  " &amp; COUNT(F609:F638) &amp; " khoản"</f>
        <v>Cộng:  29 khoản</v>
      </c>
      <c r="B639" s="22"/>
      <c r="C639" s="22"/>
      <c r="D639" s="22"/>
      <c r="E639" s="22"/>
      <c r="F639" s="22"/>
    </row>
    <row r="640" spans="1:6" s="10" customFormat="1" ht="16.5" customHeight="1" x14ac:dyDescent="0.25">
      <c r="A640" s="33" t="s">
        <v>1144</v>
      </c>
      <c r="B640" s="34"/>
      <c r="C640" s="34"/>
      <c r="D640" s="34"/>
      <c r="E640" s="34"/>
      <c r="F640" s="34"/>
    </row>
    <row r="641" spans="1:6" s="11" customFormat="1" ht="15.75" hidden="1" customHeight="1" x14ac:dyDescent="0.25">
      <c r="A641" s="18"/>
      <c r="B641" s="18"/>
      <c r="C641" s="18"/>
      <c r="D641" s="18"/>
      <c r="E641" s="18"/>
      <c r="F641" s="18"/>
    </row>
    <row r="642" spans="1:6" s="9" customFormat="1" ht="28.9" customHeight="1" x14ac:dyDescent="0.25">
      <c r="A642" s="28">
        <f t="shared" ref="A642:A650" si="26">IF(B642&lt;&gt;"",A641+1,A641)</f>
        <v>1</v>
      </c>
      <c r="B642" s="29" t="s">
        <v>1145</v>
      </c>
      <c r="C642" s="30" t="s">
        <v>1146</v>
      </c>
      <c r="D642" s="30" t="s">
        <v>1147</v>
      </c>
      <c r="E642" s="31" t="s">
        <v>59</v>
      </c>
      <c r="F642" s="32">
        <v>334.98750000000001</v>
      </c>
    </row>
    <row r="643" spans="1:6" s="9" customFormat="1" ht="13.9" customHeight="1" x14ac:dyDescent="0.25">
      <c r="A643" s="28">
        <f t="shared" si="26"/>
        <v>2</v>
      </c>
      <c r="B643" s="29" t="s">
        <v>1148</v>
      </c>
      <c r="C643" s="30" t="s">
        <v>1149</v>
      </c>
      <c r="D643" s="30" t="s">
        <v>1150</v>
      </c>
      <c r="E643" s="31" t="s">
        <v>59</v>
      </c>
      <c r="F643" s="32">
        <v>689.99990000000003</v>
      </c>
    </row>
    <row r="644" spans="1:6" s="9" customFormat="1" ht="38.1" customHeight="1" x14ac:dyDescent="0.25">
      <c r="A644" s="28">
        <f t="shared" si="26"/>
        <v>3</v>
      </c>
      <c r="B644" s="29" t="s">
        <v>1151</v>
      </c>
      <c r="C644" s="30" t="s">
        <v>1152</v>
      </c>
      <c r="D644" s="30" t="s">
        <v>1153</v>
      </c>
      <c r="E644" s="31" t="s">
        <v>59</v>
      </c>
      <c r="F644" s="32">
        <v>500</v>
      </c>
    </row>
    <row r="645" spans="1:6" s="9" customFormat="1" ht="13.9" customHeight="1" x14ac:dyDescent="0.25">
      <c r="A645" s="28">
        <f t="shared" si="26"/>
        <v>4</v>
      </c>
      <c r="B645" s="29" t="s">
        <v>1154</v>
      </c>
      <c r="C645" s="30" t="s">
        <v>1155</v>
      </c>
      <c r="D645" s="30" t="s">
        <v>1156</v>
      </c>
      <c r="E645" s="31" t="s">
        <v>59</v>
      </c>
      <c r="F645" s="32">
        <v>485</v>
      </c>
    </row>
    <row r="646" spans="1:6" s="9" customFormat="1" ht="28.9" customHeight="1" x14ac:dyDescent="0.25">
      <c r="A646" s="28">
        <f t="shared" si="26"/>
        <v>5</v>
      </c>
      <c r="B646" s="29" t="s">
        <v>1157</v>
      </c>
      <c r="C646" s="30" t="s">
        <v>1158</v>
      </c>
      <c r="D646" s="30" t="s">
        <v>1159</v>
      </c>
      <c r="E646" s="31" t="s">
        <v>59</v>
      </c>
      <c r="F646" s="32">
        <v>379.995</v>
      </c>
    </row>
    <row r="647" spans="1:6" s="9" customFormat="1" ht="13.9" customHeight="1" x14ac:dyDescent="0.25">
      <c r="A647" s="28">
        <f t="shared" si="26"/>
        <v>6</v>
      </c>
      <c r="B647" s="29" t="s">
        <v>1160</v>
      </c>
      <c r="C647" s="30" t="s">
        <v>1161</v>
      </c>
      <c r="D647" s="30" t="s">
        <v>1150</v>
      </c>
      <c r="E647" s="31" t="s">
        <v>59</v>
      </c>
      <c r="F647" s="32">
        <v>1048</v>
      </c>
    </row>
    <row r="648" spans="1:6" s="9" customFormat="1" ht="13.9" customHeight="1" x14ac:dyDescent="0.25">
      <c r="A648" s="28">
        <f t="shared" si="26"/>
        <v>7</v>
      </c>
      <c r="B648" s="29" t="s">
        <v>1162</v>
      </c>
      <c r="C648" s="30" t="s">
        <v>1163</v>
      </c>
      <c r="D648" s="30" t="s">
        <v>1150</v>
      </c>
      <c r="E648" s="31" t="s">
        <v>59</v>
      </c>
      <c r="F648" s="32">
        <v>17703.998500000002</v>
      </c>
    </row>
    <row r="649" spans="1:6" s="9" customFormat="1" ht="28.9" customHeight="1" x14ac:dyDescent="0.25">
      <c r="A649" s="28">
        <f t="shared" si="26"/>
        <v>8</v>
      </c>
      <c r="B649" s="29" t="s">
        <v>1164</v>
      </c>
      <c r="C649" s="30" t="s">
        <v>1165</v>
      </c>
      <c r="D649" s="30" t="s">
        <v>1147</v>
      </c>
      <c r="E649" s="31" t="s">
        <v>59</v>
      </c>
      <c r="F649" s="32">
        <v>67.998000000000005</v>
      </c>
    </row>
    <row r="650" spans="1:6" s="9" customFormat="1" ht="13.9" customHeight="1" x14ac:dyDescent="0.25">
      <c r="A650" s="28">
        <f t="shared" si="26"/>
        <v>9</v>
      </c>
      <c r="B650" s="29" t="s">
        <v>1166</v>
      </c>
      <c r="C650" s="30" t="s">
        <v>1163</v>
      </c>
      <c r="D650" s="30" t="s">
        <v>1150</v>
      </c>
      <c r="E650" s="31" t="s">
        <v>59</v>
      </c>
      <c r="F650" s="32">
        <v>17704</v>
      </c>
    </row>
    <row r="651" spans="1:6" s="9" customFormat="1" ht="18.75" hidden="1" customHeight="1" x14ac:dyDescent="0.25">
      <c r="A651" s="13"/>
      <c r="B651" s="14"/>
      <c r="C651" s="14"/>
      <c r="D651" s="14"/>
      <c r="E651" s="13"/>
      <c r="F651" s="13"/>
    </row>
    <row r="652" spans="1:6" s="12" customFormat="1" ht="16.5" customHeight="1" x14ac:dyDescent="0.25">
      <c r="A652" s="22" t="str">
        <f>"Cộng:  " &amp; COUNT(F642:F651) &amp; " khoản"</f>
        <v>Cộng:  9 khoản</v>
      </c>
      <c r="B652" s="22"/>
      <c r="C652" s="22"/>
      <c r="D652" s="22"/>
      <c r="E652" s="22"/>
      <c r="F652" s="22"/>
    </row>
    <row r="653" spans="1:6" s="10" customFormat="1" ht="16.5" customHeight="1" x14ac:dyDescent="0.25">
      <c r="A653" s="33" t="s">
        <v>1167</v>
      </c>
      <c r="B653" s="34"/>
      <c r="C653" s="34"/>
      <c r="D653" s="34"/>
      <c r="E653" s="34"/>
      <c r="F653" s="34"/>
    </row>
    <row r="654" spans="1:6" s="11" customFormat="1" ht="15.75" hidden="1" customHeight="1" x14ac:dyDescent="0.25">
      <c r="A654" s="18"/>
      <c r="B654" s="18"/>
      <c r="C654" s="18"/>
      <c r="D654" s="18"/>
      <c r="E654" s="18"/>
      <c r="F654" s="18"/>
    </row>
    <row r="655" spans="1:6" s="9" customFormat="1" ht="19.7" customHeight="1" x14ac:dyDescent="0.25">
      <c r="A655" s="28">
        <f>IF(B655&lt;&gt;"",A654+1,A654)</f>
        <v>1</v>
      </c>
      <c r="B655" s="29" t="s">
        <v>1168</v>
      </c>
      <c r="C655" s="30" t="s">
        <v>1169</v>
      </c>
      <c r="D655" s="30" t="s">
        <v>1170</v>
      </c>
      <c r="E655" s="31" t="s">
        <v>11</v>
      </c>
      <c r="F655" s="32">
        <v>6500</v>
      </c>
    </row>
    <row r="656" spans="1:6" s="9" customFormat="1" ht="13.9" customHeight="1" x14ac:dyDescent="0.25">
      <c r="A656" s="28">
        <f>IF(B656&lt;&gt;"",A655+1,A655)</f>
        <v>2</v>
      </c>
      <c r="B656" s="29" t="s">
        <v>1171</v>
      </c>
      <c r="C656" s="30" t="s">
        <v>1172</v>
      </c>
      <c r="D656" s="30" t="s">
        <v>1173</v>
      </c>
      <c r="E656" s="31" t="s">
        <v>11</v>
      </c>
      <c r="F656" s="32">
        <v>735</v>
      </c>
    </row>
    <row r="657" spans="1:6" s="9" customFormat="1" ht="19.7" customHeight="1" x14ac:dyDescent="0.25">
      <c r="A657" s="28">
        <f>IF(B657&lt;&gt;"",A656+1,A656)</f>
        <v>3</v>
      </c>
      <c r="B657" s="29" t="s">
        <v>1174</v>
      </c>
      <c r="C657" s="30" t="s">
        <v>1175</v>
      </c>
      <c r="D657" s="30" t="s">
        <v>1176</v>
      </c>
      <c r="E657" s="31" t="s">
        <v>11</v>
      </c>
      <c r="F657" s="32">
        <v>2599.9994999999999</v>
      </c>
    </row>
    <row r="658" spans="1:6" s="9" customFormat="1" ht="28.9" customHeight="1" x14ac:dyDescent="0.25">
      <c r="A658" s="28">
        <f>IF(B658&lt;&gt;"",A657+1,A657)</f>
        <v>4</v>
      </c>
      <c r="B658" s="29" t="s">
        <v>1177</v>
      </c>
      <c r="C658" s="30" t="s">
        <v>1178</v>
      </c>
      <c r="D658" s="30" t="s">
        <v>1179</v>
      </c>
      <c r="E658" s="31" t="s">
        <v>11</v>
      </c>
      <c r="F658" s="32">
        <v>3591</v>
      </c>
    </row>
    <row r="659" spans="1:6" s="9" customFormat="1" ht="28.9" customHeight="1" x14ac:dyDescent="0.25">
      <c r="A659" s="28">
        <f>IF(B659&lt;&gt;"",A658+1,A658)</f>
        <v>5</v>
      </c>
      <c r="B659" s="29" t="s">
        <v>1180</v>
      </c>
      <c r="C659" s="30" t="s">
        <v>1181</v>
      </c>
      <c r="D659" s="30" t="s">
        <v>1182</v>
      </c>
      <c r="E659" s="31" t="s">
        <v>11</v>
      </c>
      <c r="F659" s="32">
        <v>1365</v>
      </c>
    </row>
    <row r="660" spans="1:6" s="9" customFormat="1" ht="18.75" hidden="1" customHeight="1" x14ac:dyDescent="0.25">
      <c r="A660" s="13"/>
      <c r="B660" s="14"/>
      <c r="C660" s="14"/>
      <c r="D660" s="14"/>
      <c r="E660" s="13"/>
      <c r="F660" s="13"/>
    </row>
    <row r="661" spans="1:6" s="12" customFormat="1" ht="16.5" customHeight="1" x14ac:dyDescent="0.25">
      <c r="A661" s="22" t="str">
        <f>"Cộng:  " &amp; COUNT(F655:F660) &amp; " khoản"</f>
        <v>Cộng:  5 khoản</v>
      </c>
      <c r="B661" s="22"/>
      <c r="C661" s="22"/>
      <c r="D661" s="22"/>
      <c r="E661" s="22"/>
      <c r="F661" s="22"/>
    </row>
    <row r="662" spans="1:6" s="10" customFormat="1" ht="16.5" customHeight="1" x14ac:dyDescent="0.25">
      <c r="A662" s="33" t="s">
        <v>1183</v>
      </c>
      <c r="B662" s="34"/>
      <c r="C662" s="34"/>
      <c r="D662" s="34"/>
      <c r="E662" s="34"/>
      <c r="F662" s="34"/>
    </row>
    <row r="663" spans="1:6" s="11" customFormat="1" ht="15.75" hidden="1" customHeight="1" x14ac:dyDescent="0.25">
      <c r="A663" s="18"/>
      <c r="B663" s="18"/>
      <c r="C663" s="18"/>
      <c r="D663" s="18"/>
      <c r="E663" s="18"/>
      <c r="F663" s="18"/>
    </row>
    <row r="664" spans="1:6" s="9" customFormat="1" ht="13.9" customHeight="1" x14ac:dyDescent="0.25">
      <c r="A664" s="28">
        <f>IF(B664&lt;&gt;"",A663+1,A663)</f>
        <v>1</v>
      </c>
      <c r="B664" s="29" t="s">
        <v>1184</v>
      </c>
      <c r="C664" s="30" t="s">
        <v>1185</v>
      </c>
      <c r="D664" s="30" t="s">
        <v>1186</v>
      </c>
      <c r="E664" s="31" t="s">
        <v>59</v>
      </c>
      <c r="F664" s="32">
        <v>798</v>
      </c>
    </row>
    <row r="665" spans="1:6" s="9" customFormat="1" ht="19.7" customHeight="1" x14ac:dyDescent="0.25">
      <c r="A665" s="28">
        <f>IF(B665&lt;&gt;"",A664+1,A664)</f>
        <v>2</v>
      </c>
      <c r="B665" s="29" t="s">
        <v>1187</v>
      </c>
      <c r="C665" s="30" t="s">
        <v>1188</v>
      </c>
      <c r="D665" s="30" t="s">
        <v>1189</v>
      </c>
      <c r="E665" s="31" t="s">
        <v>28</v>
      </c>
      <c r="F665" s="32">
        <v>95999.999899999995</v>
      </c>
    </row>
    <row r="666" spans="1:6" s="9" customFormat="1" ht="13.9" customHeight="1" x14ac:dyDescent="0.25">
      <c r="A666" s="28">
        <f>IF(B666&lt;&gt;"",A665+1,A665)</f>
        <v>3</v>
      </c>
      <c r="B666" s="29" t="s">
        <v>1190</v>
      </c>
      <c r="C666" s="30" t="s">
        <v>1191</v>
      </c>
      <c r="D666" s="30" t="s">
        <v>1186</v>
      </c>
      <c r="E666" s="31" t="s">
        <v>59</v>
      </c>
      <c r="F666" s="32">
        <v>5961.9840000000004</v>
      </c>
    </row>
    <row r="667" spans="1:6" s="9" customFormat="1" ht="19.7" customHeight="1" x14ac:dyDescent="0.25">
      <c r="A667" s="28">
        <f>IF(B667&lt;&gt;"",A666+1,A666)</f>
        <v>4</v>
      </c>
      <c r="B667" s="29" t="s">
        <v>1192</v>
      </c>
      <c r="C667" s="30" t="s">
        <v>1193</v>
      </c>
      <c r="D667" s="30" t="s">
        <v>1194</v>
      </c>
      <c r="E667" s="31" t="s">
        <v>181</v>
      </c>
      <c r="F667" s="32">
        <v>5749.8</v>
      </c>
    </row>
    <row r="668" spans="1:6" s="9" customFormat="1" ht="18.75" hidden="1" customHeight="1" x14ac:dyDescent="0.25">
      <c r="A668" s="13"/>
      <c r="B668" s="14"/>
      <c r="C668" s="14"/>
      <c r="D668" s="14"/>
      <c r="E668" s="13"/>
      <c r="F668" s="13"/>
    </row>
    <row r="669" spans="1:6" s="12" customFormat="1" ht="16.5" customHeight="1" x14ac:dyDescent="0.25">
      <c r="A669" s="22" t="str">
        <f>"Cộng:  " &amp; COUNT(F664:F668) &amp; " khoản"</f>
        <v>Cộng:  4 khoản</v>
      </c>
      <c r="B669" s="22"/>
      <c r="C669" s="22"/>
      <c r="D669" s="22"/>
      <c r="E669" s="22"/>
      <c r="F669" s="22"/>
    </row>
    <row r="670" spans="1:6" s="10" customFormat="1" ht="16.5" customHeight="1" x14ac:dyDescent="0.25">
      <c r="A670" s="33" t="s">
        <v>1195</v>
      </c>
      <c r="B670" s="34"/>
      <c r="C670" s="34"/>
      <c r="D670" s="34"/>
      <c r="E670" s="34"/>
      <c r="F670" s="34"/>
    </row>
    <row r="671" spans="1:6" s="11" customFormat="1" ht="15.75" hidden="1" customHeight="1" x14ac:dyDescent="0.25">
      <c r="A671" s="18"/>
      <c r="B671" s="18"/>
      <c r="C671" s="18"/>
      <c r="D671" s="18"/>
      <c r="E671" s="18"/>
      <c r="F671" s="18"/>
    </row>
    <row r="672" spans="1:6" s="9" customFormat="1" ht="19.7" customHeight="1" x14ac:dyDescent="0.25">
      <c r="A672" s="28">
        <f t="shared" ref="A672:A691" si="27">IF(B672&lt;&gt;"",A671+1,A671)</f>
        <v>1</v>
      </c>
      <c r="B672" s="29" t="s">
        <v>1196</v>
      </c>
      <c r="C672" s="30" t="s">
        <v>1197</v>
      </c>
      <c r="D672" s="30" t="s">
        <v>1198</v>
      </c>
      <c r="E672" s="31" t="s">
        <v>59</v>
      </c>
      <c r="F672" s="32">
        <v>2699.991</v>
      </c>
    </row>
    <row r="673" spans="1:6" s="9" customFormat="1" ht="19.7" customHeight="1" x14ac:dyDescent="0.25">
      <c r="A673" s="28">
        <f t="shared" si="27"/>
        <v>2</v>
      </c>
      <c r="B673" s="29" t="s">
        <v>1199</v>
      </c>
      <c r="C673" s="30" t="s">
        <v>1200</v>
      </c>
      <c r="D673" s="30" t="s">
        <v>1201</v>
      </c>
      <c r="E673" s="31" t="s">
        <v>59</v>
      </c>
      <c r="F673" s="32">
        <v>5400</v>
      </c>
    </row>
    <row r="674" spans="1:6" s="9" customFormat="1" ht="19.7" customHeight="1" x14ac:dyDescent="0.25">
      <c r="A674" s="28">
        <f t="shared" si="27"/>
        <v>3</v>
      </c>
      <c r="B674" s="29" t="s">
        <v>1202</v>
      </c>
      <c r="C674" s="30" t="s">
        <v>1203</v>
      </c>
      <c r="D674" s="30" t="s">
        <v>1204</v>
      </c>
      <c r="E674" s="31" t="s">
        <v>59</v>
      </c>
      <c r="F674" s="32">
        <v>4200</v>
      </c>
    </row>
    <row r="675" spans="1:6" s="9" customFormat="1" ht="13.9" customHeight="1" x14ac:dyDescent="0.25">
      <c r="A675" s="28">
        <f t="shared" si="27"/>
        <v>4</v>
      </c>
      <c r="B675" s="29" t="s">
        <v>1205</v>
      </c>
      <c r="C675" s="30" t="s">
        <v>1206</v>
      </c>
      <c r="D675" s="30" t="s">
        <v>1207</v>
      </c>
      <c r="E675" s="31" t="s">
        <v>59</v>
      </c>
      <c r="F675" s="32">
        <v>7052.9898999999996</v>
      </c>
    </row>
    <row r="676" spans="1:6" s="9" customFormat="1" ht="13.9" customHeight="1" x14ac:dyDescent="0.25">
      <c r="A676" s="28">
        <f t="shared" si="27"/>
        <v>5</v>
      </c>
      <c r="B676" s="29" t="s">
        <v>1205</v>
      </c>
      <c r="C676" s="30" t="s">
        <v>1206</v>
      </c>
      <c r="D676" s="30" t="s">
        <v>1207</v>
      </c>
      <c r="E676" s="31" t="s">
        <v>59</v>
      </c>
      <c r="F676" s="32">
        <v>7052.99</v>
      </c>
    </row>
    <row r="677" spans="1:6" s="9" customFormat="1" ht="13.9" customHeight="1" x14ac:dyDescent="0.25">
      <c r="A677" s="28">
        <f t="shared" si="27"/>
        <v>6</v>
      </c>
      <c r="B677" s="29" t="s">
        <v>1208</v>
      </c>
      <c r="C677" s="30" t="s">
        <v>1209</v>
      </c>
      <c r="D677" s="30" t="s">
        <v>1210</v>
      </c>
      <c r="E677" s="31" t="s">
        <v>59</v>
      </c>
      <c r="F677" s="32">
        <v>674.99980000000005</v>
      </c>
    </row>
    <row r="678" spans="1:6" s="9" customFormat="1" ht="13.9" customHeight="1" x14ac:dyDescent="0.25">
      <c r="A678" s="28">
        <f t="shared" si="27"/>
        <v>7</v>
      </c>
      <c r="B678" s="29" t="s">
        <v>1211</v>
      </c>
      <c r="C678" s="30" t="s">
        <v>1212</v>
      </c>
      <c r="D678" s="30" t="s">
        <v>1213</v>
      </c>
      <c r="E678" s="31" t="s">
        <v>59</v>
      </c>
      <c r="F678" s="32">
        <v>384.99990000000003</v>
      </c>
    </row>
    <row r="679" spans="1:6" s="9" customFormat="1" ht="13.9" customHeight="1" x14ac:dyDescent="0.25">
      <c r="A679" s="28">
        <f t="shared" si="27"/>
        <v>8</v>
      </c>
      <c r="B679" s="29" t="s">
        <v>1214</v>
      </c>
      <c r="C679" s="30" t="s">
        <v>1215</v>
      </c>
      <c r="D679" s="30" t="s">
        <v>1210</v>
      </c>
      <c r="E679" s="31" t="s">
        <v>59</v>
      </c>
      <c r="F679" s="32">
        <v>9895.9999000000007</v>
      </c>
    </row>
    <row r="680" spans="1:6" s="9" customFormat="1" ht="13.9" customHeight="1" x14ac:dyDescent="0.25">
      <c r="A680" s="28">
        <f t="shared" si="27"/>
        <v>9</v>
      </c>
      <c r="B680" s="29" t="s">
        <v>1216</v>
      </c>
      <c r="C680" s="30" t="s">
        <v>1217</v>
      </c>
      <c r="D680" s="30" t="s">
        <v>1210</v>
      </c>
      <c r="E680" s="31" t="s">
        <v>59</v>
      </c>
      <c r="F680" s="32">
        <v>473.99990000000003</v>
      </c>
    </row>
    <row r="681" spans="1:6" s="9" customFormat="1" ht="13.9" customHeight="1" x14ac:dyDescent="0.25">
      <c r="A681" s="28">
        <f t="shared" si="27"/>
        <v>10</v>
      </c>
      <c r="B681" s="29" t="s">
        <v>1218</v>
      </c>
      <c r="C681" s="30" t="s">
        <v>1219</v>
      </c>
      <c r="D681" s="30" t="s">
        <v>1213</v>
      </c>
      <c r="E681" s="31" t="s">
        <v>59</v>
      </c>
      <c r="F681" s="32">
        <v>899.99990000000003</v>
      </c>
    </row>
    <row r="682" spans="1:6" s="9" customFormat="1" ht="13.9" customHeight="1" x14ac:dyDescent="0.25">
      <c r="A682" s="28">
        <f t="shared" si="27"/>
        <v>11</v>
      </c>
      <c r="B682" s="29" t="s">
        <v>1220</v>
      </c>
      <c r="C682" s="30" t="s">
        <v>1221</v>
      </c>
      <c r="D682" s="30" t="s">
        <v>1207</v>
      </c>
      <c r="E682" s="31" t="s">
        <v>59</v>
      </c>
      <c r="F682" s="32">
        <v>3299.9998000000001</v>
      </c>
    </row>
    <row r="683" spans="1:6" s="9" customFormat="1" ht="19.7" customHeight="1" x14ac:dyDescent="0.25">
      <c r="A683" s="28">
        <f t="shared" si="27"/>
        <v>12</v>
      </c>
      <c r="B683" s="29" t="s">
        <v>1222</v>
      </c>
      <c r="C683" s="30" t="s">
        <v>1223</v>
      </c>
      <c r="D683" s="30" t="s">
        <v>1224</v>
      </c>
      <c r="E683" s="31" t="s">
        <v>59</v>
      </c>
      <c r="F683" s="32">
        <v>5799.99</v>
      </c>
    </row>
    <row r="684" spans="1:6" s="9" customFormat="1" ht="19.7" customHeight="1" x14ac:dyDescent="0.25">
      <c r="A684" s="28">
        <f t="shared" si="27"/>
        <v>13</v>
      </c>
      <c r="B684" s="29" t="s">
        <v>1199</v>
      </c>
      <c r="C684" s="30" t="s">
        <v>1200</v>
      </c>
      <c r="D684" s="30" t="s">
        <v>1201</v>
      </c>
      <c r="E684" s="31" t="s">
        <v>59</v>
      </c>
      <c r="F684" s="32">
        <v>5399.9998999999998</v>
      </c>
    </row>
    <row r="685" spans="1:6" s="9" customFormat="1" ht="13.9" customHeight="1" x14ac:dyDescent="0.25">
      <c r="A685" s="28">
        <f t="shared" si="27"/>
        <v>14</v>
      </c>
      <c r="B685" s="29" t="s">
        <v>1225</v>
      </c>
      <c r="C685" s="30" t="s">
        <v>1226</v>
      </c>
      <c r="D685" s="30" t="s">
        <v>1207</v>
      </c>
      <c r="E685" s="31" t="s">
        <v>59</v>
      </c>
      <c r="F685" s="32">
        <v>5267</v>
      </c>
    </row>
    <row r="686" spans="1:6" s="9" customFormat="1" ht="13.9" customHeight="1" x14ac:dyDescent="0.25">
      <c r="A686" s="28">
        <f t="shared" si="27"/>
        <v>15</v>
      </c>
      <c r="B686" s="29" t="s">
        <v>1227</v>
      </c>
      <c r="C686" s="30" t="s">
        <v>1228</v>
      </c>
      <c r="D686" s="30" t="s">
        <v>1204</v>
      </c>
      <c r="E686" s="31" t="s">
        <v>59</v>
      </c>
      <c r="F686" s="32">
        <v>3100</v>
      </c>
    </row>
    <row r="687" spans="1:6" s="9" customFormat="1" ht="13.9" customHeight="1" x14ac:dyDescent="0.25">
      <c r="A687" s="28">
        <f t="shared" si="27"/>
        <v>16</v>
      </c>
      <c r="B687" s="29" t="s">
        <v>1205</v>
      </c>
      <c r="C687" s="30" t="s">
        <v>1206</v>
      </c>
      <c r="D687" s="30" t="s">
        <v>1207</v>
      </c>
      <c r="E687" s="31" t="s">
        <v>59</v>
      </c>
      <c r="F687" s="32">
        <v>7052.9902000000002</v>
      </c>
    </row>
    <row r="688" spans="1:6" s="9" customFormat="1" ht="19.7" customHeight="1" x14ac:dyDescent="0.25">
      <c r="A688" s="28">
        <f t="shared" si="27"/>
        <v>17</v>
      </c>
      <c r="B688" s="29" t="s">
        <v>1229</v>
      </c>
      <c r="C688" s="30" t="s">
        <v>1230</v>
      </c>
      <c r="D688" s="30" t="s">
        <v>1207</v>
      </c>
      <c r="E688" s="31" t="s">
        <v>59</v>
      </c>
      <c r="F688" s="32">
        <v>10559.9899</v>
      </c>
    </row>
    <row r="689" spans="1:6" s="9" customFormat="1" ht="13.9" customHeight="1" x14ac:dyDescent="0.25">
      <c r="A689" s="28">
        <f t="shared" si="27"/>
        <v>18</v>
      </c>
      <c r="B689" s="29" t="s">
        <v>1231</v>
      </c>
      <c r="C689" s="30" t="s">
        <v>1232</v>
      </c>
      <c r="D689" s="30" t="s">
        <v>1213</v>
      </c>
      <c r="E689" s="31" t="s">
        <v>59</v>
      </c>
      <c r="F689" s="32">
        <v>1849.9999</v>
      </c>
    </row>
    <row r="690" spans="1:6" s="9" customFormat="1" ht="13.9" customHeight="1" x14ac:dyDescent="0.25">
      <c r="A690" s="28">
        <f t="shared" si="27"/>
        <v>19</v>
      </c>
      <c r="B690" s="29" t="s">
        <v>1233</v>
      </c>
      <c r="C690" s="30" t="s">
        <v>1234</v>
      </c>
      <c r="D690" s="30" t="s">
        <v>1213</v>
      </c>
      <c r="E690" s="31" t="s">
        <v>59</v>
      </c>
      <c r="F690" s="32">
        <v>549.99</v>
      </c>
    </row>
    <row r="691" spans="1:6" s="9" customFormat="1" ht="13.9" customHeight="1" x14ac:dyDescent="0.25">
      <c r="A691" s="28">
        <f t="shared" si="27"/>
        <v>20</v>
      </c>
      <c r="B691" s="29" t="s">
        <v>1235</v>
      </c>
      <c r="C691" s="30" t="s">
        <v>1236</v>
      </c>
      <c r="D691" s="30" t="s">
        <v>1237</v>
      </c>
      <c r="E691" s="31" t="s">
        <v>59</v>
      </c>
      <c r="F691" s="32">
        <v>1470</v>
      </c>
    </row>
    <row r="692" spans="1:6" s="9" customFormat="1" ht="18.75" hidden="1" customHeight="1" x14ac:dyDescent="0.25">
      <c r="A692" s="13"/>
      <c r="B692" s="14"/>
      <c r="C692" s="14"/>
      <c r="D692" s="14"/>
      <c r="E692" s="13"/>
      <c r="F692" s="13"/>
    </row>
    <row r="693" spans="1:6" s="12" customFormat="1" ht="16.5" customHeight="1" x14ac:dyDescent="0.25">
      <c r="A693" s="22" t="str">
        <f>"Cộng:  " &amp; COUNT(F672:F692) &amp; " khoản"</f>
        <v>Cộng:  20 khoản</v>
      </c>
      <c r="B693" s="22"/>
      <c r="C693" s="22"/>
      <c r="D693" s="22"/>
      <c r="E693" s="22"/>
      <c r="F693" s="22"/>
    </row>
    <row r="694" spans="1:6" s="10" customFormat="1" ht="16.5" customHeight="1" x14ac:dyDescent="0.25">
      <c r="A694" s="33" t="s">
        <v>1238</v>
      </c>
      <c r="B694" s="34"/>
      <c r="C694" s="34"/>
      <c r="D694" s="34"/>
      <c r="E694" s="34"/>
      <c r="F694" s="34"/>
    </row>
    <row r="695" spans="1:6" s="11" customFormat="1" ht="15.75" hidden="1" customHeight="1" x14ac:dyDescent="0.25">
      <c r="A695" s="18"/>
      <c r="B695" s="18"/>
      <c r="C695" s="18"/>
      <c r="D695" s="18"/>
      <c r="E695" s="18"/>
      <c r="F695" s="18"/>
    </row>
    <row r="696" spans="1:6" s="9" customFormat="1" ht="28.9" customHeight="1" x14ac:dyDescent="0.25">
      <c r="A696" s="28">
        <f t="shared" ref="A696:A702" si="28">IF(B696&lt;&gt;"",A695+1,A695)</f>
        <v>1</v>
      </c>
      <c r="B696" s="29" t="s">
        <v>1239</v>
      </c>
      <c r="C696" s="30" t="s">
        <v>1240</v>
      </c>
      <c r="D696" s="30" t="s">
        <v>1241</v>
      </c>
      <c r="E696" s="31" t="s">
        <v>434</v>
      </c>
      <c r="F696" s="32">
        <v>59999.999900000003</v>
      </c>
    </row>
    <row r="697" spans="1:6" s="9" customFormat="1" ht="38.1" customHeight="1" x14ac:dyDescent="0.25">
      <c r="A697" s="28">
        <f t="shared" si="28"/>
        <v>2</v>
      </c>
      <c r="B697" s="29" t="s">
        <v>1242</v>
      </c>
      <c r="C697" s="30" t="s">
        <v>1243</v>
      </c>
      <c r="D697" s="30" t="s">
        <v>1244</v>
      </c>
      <c r="E697" s="31" t="s">
        <v>434</v>
      </c>
      <c r="F697" s="32">
        <v>95000</v>
      </c>
    </row>
    <row r="698" spans="1:6" s="9" customFormat="1" ht="13.9" customHeight="1" x14ac:dyDescent="0.25">
      <c r="A698" s="28">
        <f t="shared" si="28"/>
        <v>3</v>
      </c>
      <c r="B698" s="29" t="s">
        <v>1245</v>
      </c>
      <c r="C698" s="30" t="s">
        <v>1246</v>
      </c>
      <c r="D698" s="30" t="s">
        <v>1247</v>
      </c>
      <c r="E698" s="31" t="s">
        <v>181</v>
      </c>
      <c r="F698" s="32">
        <v>1575</v>
      </c>
    </row>
    <row r="699" spans="1:6" s="9" customFormat="1" ht="19.7" customHeight="1" x14ac:dyDescent="0.25">
      <c r="A699" s="28">
        <f t="shared" si="28"/>
        <v>4</v>
      </c>
      <c r="B699" s="29" t="s">
        <v>1248</v>
      </c>
      <c r="C699" s="30" t="s">
        <v>1249</v>
      </c>
      <c r="D699" s="30" t="s">
        <v>1250</v>
      </c>
      <c r="E699" s="31" t="s">
        <v>434</v>
      </c>
      <c r="F699" s="32">
        <v>22000</v>
      </c>
    </row>
    <row r="700" spans="1:6" s="9" customFormat="1" ht="19.7" customHeight="1" x14ac:dyDescent="0.25">
      <c r="A700" s="28">
        <f t="shared" si="28"/>
        <v>5</v>
      </c>
      <c r="B700" s="29" t="s">
        <v>1251</v>
      </c>
      <c r="C700" s="30" t="s">
        <v>1252</v>
      </c>
      <c r="D700" s="30" t="s">
        <v>1247</v>
      </c>
      <c r="E700" s="31" t="s">
        <v>181</v>
      </c>
      <c r="F700" s="32">
        <v>1299.9945</v>
      </c>
    </row>
    <row r="701" spans="1:6" s="9" customFormat="1" ht="19.7" customHeight="1" x14ac:dyDescent="0.25">
      <c r="A701" s="28">
        <f t="shared" si="28"/>
        <v>6</v>
      </c>
      <c r="B701" s="29" t="s">
        <v>1253</v>
      </c>
      <c r="C701" s="30" t="s">
        <v>1254</v>
      </c>
      <c r="D701" s="30" t="s">
        <v>1255</v>
      </c>
      <c r="E701" s="31" t="s">
        <v>434</v>
      </c>
      <c r="F701" s="32">
        <v>9999.9999000000007</v>
      </c>
    </row>
    <row r="702" spans="1:6" s="9" customFormat="1" ht="13.9" customHeight="1" x14ac:dyDescent="0.25">
      <c r="A702" s="28">
        <f t="shared" si="28"/>
        <v>7</v>
      </c>
      <c r="B702" s="29" t="s">
        <v>1256</v>
      </c>
      <c r="C702" s="30" t="s">
        <v>1257</v>
      </c>
      <c r="D702" s="30" t="s">
        <v>1258</v>
      </c>
      <c r="E702" s="31" t="s">
        <v>434</v>
      </c>
      <c r="F702" s="32">
        <v>69990</v>
      </c>
    </row>
    <row r="703" spans="1:6" s="9" customFormat="1" ht="18.75" hidden="1" customHeight="1" x14ac:dyDescent="0.25">
      <c r="A703" s="13"/>
      <c r="B703" s="14"/>
      <c r="C703" s="14"/>
      <c r="D703" s="14"/>
      <c r="E703" s="13"/>
      <c r="F703" s="13"/>
    </row>
    <row r="704" spans="1:6" s="12" customFormat="1" ht="16.5" customHeight="1" x14ac:dyDescent="0.25">
      <c r="A704" s="22" t="str">
        <f>"Cộng:  " &amp; COUNT(F696:F703) &amp; " khoản"</f>
        <v>Cộng:  7 khoản</v>
      </c>
      <c r="B704" s="22"/>
      <c r="C704" s="22"/>
      <c r="D704" s="22"/>
      <c r="E704" s="22"/>
      <c r="F704" s="22"/>
    </row>
    <row r="705" spans="1:6" s="10" customFormat="1" ht="16.5" customHeight="1" x14ac:dyDescent="0.25">
      <c r="A705" s="33" t="s">
        <v>1259</v>
      </c>
      <c r="B705" s="34"/>
      <c r="C705" s="34"/>
      <c r="D705" s="34"/>
      <c r="E705" s="34"/>
      <c r="F705" s="34"/>
    </row>
    <row r="706" spans="1:6" s="11" customFormat="1" ht="15.75" hidden="1" customHeight="1" x14ac:dyDescent="0.25">
      <c r="A706" s="18"/>
      <c r="B706" s="18"/>
      <c r="C706" s="18"/>
      <c r="D706" s="18"/>
      <c r="E706" s="18"/>
      <c r="F706" s="18"/>
    </row>
    <row r="707" spans="1:6" s="9" customFormat="1" ht="19.7" customHeight="1" x14ac:dyDescent="0.25">
      <c r="A707" s="28">
        <f>IF(B707&lt;&gt;"",A706+1,A706)</f>
        <v>1</v>
      </c>
      <c r="B707" s="29" t="s">
        <v>1260</v>
      </c>
      <c r="C707" s="30" t="s">
        <v>1261</v>
      </c>
      <c r="D707" s="30" t="s">
        <v>1262</v>
      </c>
      <c r="E707" s="31" t="s">
        <v>59</v>
      </c>
      <c r="F707" s="32">
        <v>294</v>
      </c>
    </row>
    <row r="708" spans="1:6" s="9" customFormat="1" ht="13.9" customHeight="1" x14ac:dyDescent="0.25">
      <c r="A708" s="28">
        <f>IF(B708&lt;&gt;"",A707+1,A707)</f>
        <v>2</v>
      </c>
      <c r="B708" s="29" t="s">
        <v>1263</v>
      </c>
      <c r="C708" s="30" t="s">
        <v>1264</v>
      </c>
      <c r="D708" s="30" t="s">
        <v>1265</v>
      </c>
      <c r="E708" s="31" t="s">
        <v>59</v>
      </c>
      <c r="F708" s="32">
        <v>2240.9998999999998</v>
      </c>
    </row>
    <row r="709" spans="1:6" s="9" customFormat="1" ht="28.9" customHeight="1" x14ac:dyDescent="0.25">
      <c r="A709" s="28">
        <f>IF(B709&lt;&gt;"",A708+1,A708)</f>
        <v>3</v>
      </c>
      <c r="B709" s="29" t="s">
        <v>1266</v>
      </c>
      <c r="C709" s="30" t="s">
        <v>1267</v>
      </c>
      <c r="D709" s="30" t="s">
        <v>1268</v>
      </c>
      <c r="E709" s="31" t="s">
        <v>59</v>
      </c>
      <c r="F709" s="32">
        <v>735</v>
      </c>
    </row>
    <row r="710" spans="1:6" s="9" customFormat="1" ht="28.9" customHeight="1" x14ac:dyDescent="0.25">
      <c r="A710" s="28">
        <f>IF(B710&lt;&gt;"",A709+1,A709)</f>
        <v>4</v>
      </c>
      <c r="B710" s="29" t="s">
        <v>1269</v>
      </c>
      <c r="C710" s="30" t="s">
        <v>1267</v>
      </c>
      <c r="D710" s="30" t="s">
        <v>1268</v>
      </c>
      <c r="E710" s="31" t="s">
        <v>59</v>
      </c>
      <c r="F710" s="32">
        <v>735</v>
      </c>
    </row>
    <row r="711" spans="1:6" s="9" customFormat="1" ht="18.75" hidden="1" customHeight="1" x14ac:dyDescent="0.25">
      <c r="A711" s="13"/>
      <c r="B711" s="14"/>
      <c r="C711" s="14"/>
      <c r="D711" s="14"/>
      <c r="E711" s="13"/>
      <c r="F711" s="13"/>
    </row>
    <row r="712" spans="1:6" s="12" customFormat="1" ht="16.5" customHeight="1" x14ac:dyDescent="0.25">
      <c r="A712" s="22" t="str">
        <f>"Cộng:  " &amp; COUNT(F707:F711) &amp; " khoản"</f>
        <v>Cộng:  4 khoản</v>
      </c>
      <c r="B712" s="22"/>
      <c r="C712" s="22"/>
      <c r="D712" s="22"/>
      <c r="E712" s="22"/>
      <c r="F712" s="22"/>
    </row>
    <row r="713" spans="1:6" s="10" customFormat="1" ht="16.5" customHeight="1" x14ac:dyDescent="0.25">
      <c r="A713" s="33" t="s">
        <v>1270</v>
      </c>
      <c r="B713" s="34"/>
      <c r="C713" s="34"/>
      <c r="D713" s="34"/>
      <c r="E713" s="34"/>
      <c r="F713" s="34"/>
    </row>
    <row r="714" spans="1:6" s="11" customFormat="1" ht="15.75" hidden="1" customHeight="1" x14ac:dyDescent="0.25">
      <c r="A714" s="18"/>
      <c r="B714" s="18"/>
      <c r="C714" s="18"/>
      <c r="D714" s="18"/>
      <c r="E714" s="18"/>
      <c r="F714" s="18"/>
    </row>
    <row r="715" spans="1:6" s="9" customFormat="1" ht="19.7" customHeight="1" x14ac:dyDescent="0.25">
      <c r="A715" s="28">
        <f>IF(B715&lt;&gt;"",A714+1,A714)</f>
        <v>1</v>
      </c>
      <c r="B715" s="29" t="s">
        <v>1271</v>
      </c>
      <c r="C715" s="30" t="s">
        <v>1272</v>
      </c>
      <c r="D715" s="30" t="s">
        <v>1273</v>
      </c>
      <c r="E715" s="31" t="s">
        <v>59</v>
      </c>
      <c r="F715" s="32">
        <v>599.99099999999999</v>
      </c>
    </row>
    <row r="716" spans="1:6" s="9" customFormat="1" ht="19.7" customHeight="1" x14ac:dyDescent="0.25">
      <c r="A716" s="28">
        <f>IF(B716&lt;&gt;"",A715+1,A715)</f>
        <v>2</v>
      </c>
      <c r="B716" s="29" t="s">
        <v>1274</v>
      </c>
      <c r="C716" s="30" t="s">
        <v>1275</v>
      </c>
      <c r="D716" s="30" t="s">
        <v>1276</v>
      </c>
      <c r="E716" s="31" t="s">
        <v>15</v>
      </c>
      <c r="F716" s="32">
        <v>30047.999899999999</v>
      </c>
    </row>
    <row r="717" spans="1:6" s="9" customFormat="1" ht="19.7" customHeight="1" x14ac:dyDescent="0.25">
      <c r="A717" s="28">
        <f>IF(B717&lt;&gt;"",A716+1,A716)</f>
        <v>3</v>
      </c>
      <c r="B717" s="29" t="s">
        <v>1274</v>
      </c>
      <c r="C717" s="30" t="s">
        <v>1275</v>
      </c>
      <c r="D717" s="30" t="s">
        <v>1276</v>
      </c>
      <c r="E717" s="31" t="s">
        <v>15</v>
      </c>
      <c r="F717" s="32">
        <v>30048</v>
      </c>
    </row>
    <row r="718" spans="1:6" s="9" customFormat="1" ht="13.9" customHeight="1" x14ac:dyDescent="0.25">
      <c r="A718" s="28">
        <f>IF(B718&lt;&gt;"",A717+1,A717)</f>
        <v>4</v>
      </c>
      <c r="B718" s="29" t="s">
        <v>1277</v>
      </c>
      <c r="C718" s="30" t="s">
        <v>1278</v>
      </c>
      <c r="D718" s="30" t="s">
        <v>1279</v>
      </c>
      <c r="E718" s="31" t="s">
        <v>59</v>
      </c>
      <c r="F718" s="32">
        <v>5499.9998999999998</v>
      </c>
    </row>
    <row r="719" spans="1:6" s="9" customFormat="1" ht="19.7" customHeight="1" x14ac:dyDescent="0.25">
      <c r="A719" s="28">
        <f>IF(B719&lt;&gt;"",A718+1,A718)</f>
        <v>5</v>
      </c>
      <c r="B719" s="29" t="s">
        <v>1280</v>
      </c>
      <c r="C719" s="30" t="s">
        <v>1281</v>
      </c>
      <c r="D719" s="30" t="s">
        <v>1276</v>
      </c>
      <c r="E719" s="31" t="s">
        <v>59</v>
      </c>
      <c r="F719" s="32">
        <v>6749.9998999999998</v>
      </c>
    </row>
    <row r="720" spans="1:6" s="9" customFormat="1" ht="18.75" hidden="1" customHeight="1" x14ac:dyDescent="0.25">
      <c r="A720" s="13"/>
      <c r="B720" s="14"/>
      <c r="C720" s="14"/>
      <c r="D720" s="14"/>
      <c r="E720" s="13"/>
      <c r="F720" s="13"/>
    </row>
    <row r="721" spans="1:6" s="12" customFormat="1" ht="16.5" customHeight="1" x14ac:dyDescent="0.25">
      <c r="A721" s="22" t="str">
        <f>"Cộng:  " &amp; COUNT(F715:F720) &amp; " khoản"</f>
        <v>Cộng:  5 khoản</v>
      </c>
      <c r="B721" s="22"/>
      <c r="C721" s="22"/>
      <c r="D721" s="22"/>
      <c r="E721" s="22"/>
      <c r="F721" s="22"/>
    </row>
    <row r="722" spans="1:6" s="10" customFormat="1" ht="16.5" customHeight="1" x14ac:dyDescent="0.25">
      <c r="A722" s="33" t="s">
        <v>1282</v>
      </c>
      <c r="B722" s="34"/>
      <c r="C722" s="34"/>
      <c r="D722" s="34"/>
      <c r="E722" s="34"/>
      <c r="F722" s="34"/>
    </row>
    <row r="723" spans="1:6" s="11" customFormat="1" ht="15.75" hidden="1" customHeight="1" x14ac:dyDescent="0.25">
      <c r="A723" s="18"/>
      <c r="B723" s="18"/>
      <c r="C723" s="18"/>
      <c r="D723" s="18"/>
      <c r="E723" s="18"/>
      <c r="F723" s="18"/>
    </row>
    <row r="724" spans="1:6" s="9" customFormat="1" ht="19.7" customHeight="1" x14ac:dyDescent="0.25">
      <c r="A724" s="28">
        <f t="shared" ref="A724:A732" si="29">IF(B724&lt;&gt;"",A723+1,A723)</f>
        <v>1</v>
      </c>
      <c r="B724" s="29" t="s">
        <v>1283</v>
      </c>
      <c r="C724" s="30" t="s">
        <v>1284</v>
      </c>
      <c r="D724" s="30" t="s">
        <v>1285</v>
      </c>
      <c r="E724" s="31" t="s">
        <v>181</v>
      </c>
      <c r="F724" s="32">
        <v>26499.994500000001</v>
      </c>
    </row>
    <row r="725" spans="1:6" s="9" customFormat="1" ht="19.7" customHeight="1" x14ac:dyDescent="0.25">
      <c r="A725" s="28">
        <f t="shared" si="29"/>
        <v>2</v>
      </c>
      <c r="B725" s="29" t="s">
        <v>1286</v>
      </c>
      <c r="C725" s="30" t="s">
        <v>1287</v>
      </c>
      <c r="D725" s="30" t="s">
        <v>1285</v>
      </c>
      <c r="E725" s="31" t="s">
        <v>28</v>
      </c>
      <c r="F725" s="32">
        <v>33999.999900000003</v>
      </c>
    </row>
    <row r="726" spans="1:6" s="9" customFormat="1" ht="28.9" customHeight="1" x14ac:dyDescent="0.25">
      <c r="A726" s="28">
        <f t="shared" si="29"/>
        <v>3</v>
      </c>
      <c r="B726" s="29" t="s">
        <v>1288</v>
      </c>
      <c r="C726" s="30" t="s">
        <v>1289</v>
      </c>
      <c r="D726" s="30" t="s">
        <v>1290</v>
      </c>
      <c r="E726" s="31" t="s">
        <v>181</v>
      </c>
      <c r="F726" s="32">
        <v>10500</v>
      </c>
    </row>
    <row r="727" spans="1:6" s="9" customFormat="1" ht="19.7" customHeight="1" x14ac:dyDescent="0.25">
      <c r="A727" s="28">
        <f t="shared" si="29"/>
        <v>4</v>
      </c>
      <c r="B727" s="29" t="s">
        <v>1291</v>
      </c>
      <c r="C727" s="30" t="s">
        <v>1292</v>
      </c>
      <c r="D727" s="30" t="s">
        <v>382</v>
      </c>
      <c r="E727" s="31" t="s">
        <v>181</v>
      </c>
      <c r="F727" s="32">
        <v>6153</v>
      </c>
    </row>
    <row r="728" spans="1:6" s="9" customFormat="1" ht="28.9" customHeight="1" x14ac:dyDescent="0.25">
      <c r="A728" s="28">
        <f t="shared" si="29"/>
        <v>5</v>
      </c>
      <c r="B728" s="29" t="s">
        <v>1293</v>
      </c>
      <c r="C728" s="30" t="s">
        <v>1294</v>
      </c>
      <c r="D728" s="30" t="s">
        <v>1295</v>
      </c>
      <c r="E728" s="31" t="s">
        <v>181</v>
      </c>
      <c r="F728" s="32">
        <v>18115.999899999999</v>
      </c>
    </row>
    <row r="729" spans="1:6" s="9" customFormat="1" ht="19.7" customHeight="1" x14ac:dyDescent="0.25">
      <c r="A729" s="28">
        <f t="shared" si="29"/>
        <v>6</v>
      </c>
      <c r="B729" s="29" t="s">
        <v>1296</v>
      </c>
      <c r="C729" s="30" t="s">
        <v>1292</v>
      </c>
      <c r="D729" s="30" t="s">
        <v>382</v>
      </c>
      <c r="E729" s="31" t="s">
        <v>181</v>
      </c>
      <c r="F729" s="32">
        <v>6405</v>
      </c>
    </row>
    <row r="730" spans="1:6" s="9" customFormat="1" ht="19.7" customHeight="1" x14ac:dyDescent="0.25">
      <c r="A730" s="28">
        <f t="shared" si="29"/>
        <v>7</v>
      </c>
      <c r="B730" s="29" t="s">
        <v>1297</v>
      </c>
      <c r="C730" s="30" t="s">
        <v>1298</v>
      </c>
      <c r="D730" s="30" t="s">
        <v>1285</v>
      </c>
      <c r="E730" s="31" t="s">
        <v>181</v>
      </c>
      <c r="F730" s="32">
        <v>40000</v>
      </c>
    </row>
    <row r="731" spans="1:6" s="9" customFormat="1" ht="19.7" customHeight="1" x14ac:dyDescent="0.25">
      <c r="A731" s="28">
        <f t="shared" si="29"/>
        <v>8</v>
      </c>
      <c r="B731" s="29" t="s">
        <v>1299</v>
      </c>
      <c r="C731" s="30" t="s">
        <v>1292</v>
      </c>
      <c r="D731" s="30" t="s">
        <v>382</v>
      </c>
      <c r="E731" s="31" t="s">
        <v>181</v>
      </c>
      <c r="F731" s="32">
        <v>6405</v>
      </c>
    </row>
    <row r="732" spans="1:6" s="9" customFormat="1" ht="19.7" customHeight="1" x14ac:dyDescent="0.25">
      <c r="A732" s="28">
        <f t="shared" si="29"/>
        <v>9</v>
      </c>
      <c r="B732" s="29" t="s">
        <v>1300</v>
      </c>
      <c r="C732" s="30" t="s">
        <v>1301</v>
      </c>
      <c r="D732" s="30" t="s">
        <v>1295</v>
      </c>
      <c r="E732" s="31" t="s">
        <v>181</v>
      </c>
      <c r="F732" s="32">
        <v>18115.999899999999</v>
      </c>
    </row>
    <row r="733" spans="1:6" s="9" customFormat="1" ht="18.75" hidden="1" customHeight="1" x14ac:dyDescent="0.25">
      <c r="A733" s="13"/>
      <c r="B733" s="14"/>
      <c r="C733" s="14"/>
      <c r="D733" s="14"/>
      <c r="E733" s="13"/>
      <c r="F733" s="13"/>
    </row>
    <row r="734" spans="1:6" s="12" customFormat="1" ht="16.5" customHeight="1" x14ac:dyDescent="0.25">
      <c r="A734" s="22" t="str">
        <f>"Cộng:  " &amp; COUNT(F724:F733) &amp; " khoản"</f>
        <v>Cộng:  9 khoản</v>
      </c>
      <c r="B734" s="22"/>
      <c r="C734" s="22"/>
      <c r="D734" s="22"/>
      <c r="E734" s="22"/>
      <c r="F734" s="22"/>
    </row>
    <row r="735" spans="1:6" s="10" customFormat="1" ht="16.5" customHeight="1" x14ac:dyDescent="0.25">
      <c r="A735" s="33" t="s">
        <v>1302</v>
      </c>
      <c r="B735" s="34"/>
      <c r="C735" s="34"/>
      <c r="D735" s="34"/>
      <c r="E735" s="34"/>
      <c r="F735" s="34"/>
    </row>
    <row r="736" spans="1:6" s="11" customFormat="1" ht="15.75" hidden="1" customHeight="1" x14ac:dyDescent="0.25">
      <c r="A736" s="18"/>
      <c r="B736" s="18"/>
      <c r="C736" s="18"/>
      <c r="D736" s="18"/>
      <c r="E736" s="18"/>
      <c r="F736" s="18"/>
    </row>
    <row r="737" spans="1:6" s="9" customFormat="1" ht="19.7" customHeight="1" x14ac:dyDescent="0.25">
      <c r="A737" s="28">
        <f>IF(B737&lt;&gt;"",A736+1,A736)</f>
        <v>1</v>
      </c>
      <c r="B737" s="29" t="s">
        <v>1303</v>
      </c>
      <c r="C737" s="30" t="s">
        <v>1304</v>
      </c>
      <c r="D737" s="30" t="s">
        <v>1305</v>
      </c>
      <c r="E737" s="31" t="s">
        <v>59</v>
      </c>
      <c r="F737" s="32">
        <v>800</v>
      </c>
    </row>
    <row r="738" spans="1:6" s="9" customFormat="1" ht="38.1" customHeight="1" x14ac:dyDescent="0.25">
      <c r="A738" s="28">
        <f>IF(B738&lt;&gt;"",A737+1,A737)</f>
        <v>2</v>
      </c>
      <c r="B738" s="29" t="s">
        <v>1306</v>
      </c>
      <c r="C738" s="30" t="s">
        <v>1307</v>
      </c>
      <c r="D738" s="30" t="s">
        <v>1308</v>
      </c>
      <c r="E738" s="31" t="s">
        <v>15</v>
      </c>
      <c r="F738" s="32">
        <v>3780</v>
      </c>
    </row>
    <row r="739" spans="1:6" s="9" customFormat="1" ht="18.75" hidden="1" customHeight="1" x14ac:dyDescent="0.25">
      <c r="A739" s="13"/>
      <c r="B739" s="14"/>
      <c r="C739" s="14"/>
      <c r="D739" s="14"/>
      <c r="E739" s="13"/>
      <c r="F739" s="13"/>
    </row>
    <row r="740" spans="1:6" s="12" customFormat="1" ht="16.5" customHeight="1" x14ac:dyDescent="0.25">
      <c r="A740" s="22" t="str">
        <f>"Cộng:  " &amp; COUNT(F737:F739) &amp; " khoản"</f>
        <v>Cộng:  2 khoản</v>
      </c>
      <c r="B740" s="22"/>
      <c r="C740" s="22"/>
      <c r="D740" s="22"/>
      <c r="E740" s="22"/>
      <c r="F740" s="22"/>
    </row>
    <row r="741" spans="1:6" s="10" customFormat="1" ht="16.5" customHeight="1" x14ac:dyDescent="0.25">
      <c r="A741" s="33" t="s">
        <v>1309</v>
      </c>
      <c r="B741" s="34"/>
      <c r="C741" s="34"/>
      <c r="D741" s="34"/>
      <c r="E741" s="34"/>
      <c r="F741" s="34"/>
    </row>
    <row r="742" spans="1:6" s="11" customFormat="1" ht="15.75" hidden="1" customHeight="1" x14ac:dyDescent="0.25">
      <c r="A742" s="18"/>
      <c r="B742" s="18"/>
      <c r="C742" s="18"/>
      <c r="D742" s="18"/>
      <c r="E742" s="18"/>
      <c r="F742" s="18"/>
    </row>
    <row r="743" spans="1:6" s="9" customFormat="1" ht="13.9" customHeight="1" x14ac:dyDescent="0.25">
      <c r="A743" s="28">
        <f t="shared" ref="A743:A749" si="30">IF(B743&lt;&gt;"",A742+1,A742)</f>
        <v>1</v>
      </c>
      <c r="B743" s="29" t="s">
        <v>1310</v>
      </c>
      <c r="C743" s="30" t="s">
        <v>1311</v>
      </c>
      <c r="D743" s="30" t="s">
        <v>1312</v>
      </c>
      <c r="E743" s="31" t="s">
        <v>11</v>
      </c>
      <c r="F743" s="32">
        <v>450.99990000000003</v>
      </c>
    </row>
    <row r="744" spans="1:6" s="9" customFormat="1" ht="13.9" customHeight="1" x14ac:dyDescent="0.25">
      <c r="A744" s="28">
        <f t="shared" si="30"/>
        <v>2</v>
      </c>
      <c r="B744" s="29" t="s">
        <v>1313</v>
      </c>
      <c r="C744" s="30" t="s">
        <v>1314</v>
      </c>
      <c r="D744" s="30" t="s">
        <v>1315</v>
      </c>
      <c r="E744" s="31" t="s">
        <v>11</v>
      </c>
      <c r="F744" s="32">
        <v>2688</v>
      </c>
    </row>
    <row r="745" spans="1:6" s="9" customFormat="1" ht="47.1" customHeight="1" x14ac:dyDescent="0.25">
      <c r="A745" s="28">
        <f t="shared" si="30"/>
        <v>3</v>
      </c>
      <c r="B745" s="29" t="s">
        <v>1316</v>
      </c>
      <c r="C745" s="30" t="s">
        <v>1317</v>
      </c>
      <c r="D745" s="30" t="s">
        <v>1318</v>
      </c>
      <c r="E745" s="31" t="s">
        <v>181</v>
      </c>
      <c r="F745" s="32">
        <v>59000</v>
      </c>
    </row>
    <row r="746" spans="1:6" s="9" customFormat="1" ht="74.45" customHeight="1" x14ac:dyDescent="0.25">
      <c r="A746" s="28">
        <f t="shared" si="30"/>
        <v>4</v>
      </c>
      <c r="B746" s="29" t="s">
        <v>1319</v>
      </c>
      <c r="C746" s="30" t="s">
        <v>1320</v>
      </c>
      <c r="D746" s="30" t="s">
        <v>1321</v>
      </c>
      <c r="E746" s="31" t="s">
        <v>11</v>
      </c>
      <c r="F746" s="32">
        <v>32998.875</v>
      </c>
    </row>
    <row r="747" spans="1:6" s="9" customFormat="1" ht="13.9" customHeight="1" x14ac:dyDescent="0.25">
      <c r="A747" s="28">
        <f t="shared" si="30"/>
        <v>5</v>
      </c>
      <c r="B747" s="29" t="s">
        <v>1310</v>
      </c>
      <c r="C747" s="30" t="s">
        <v>1311</v>
      </c>
      <c r="D747" s="30" t="s">
        <v>1312</v>
      </c>
      <c r="E747" s="31" t="s">
        <v>11</v>
      </c>
      <c r="F747" s="32">
        <v>451</v>
      </c>
    </row>
    <row r="748" spans="1:6" s="9" customFormat="1" ht="74.45" customHeight="1" x14ac:dyDescent="0.25">
      <c r="A748" s="28">
        <f t="shared" si="30"/>
        <v>6</v>
      </c>
      <c r="B748" s="29" t="s">
        <v>1322</v>
      </c>
      <c r="C748" s="30" t="s">
        <v>1320</v>
      </c>
      <c r="D748" s="30" t="s">
        <v>1321</v>
      </c>
      <c r="E748" s="31" t="s">
        <v>11</v>
      </c>
      <c r="F748" s="32">
        <v>32998.875</v>
      </c>
    </row>
    <row r="749" spans="1:6" s="9" customFormat="1" ht="47.1" customHeight="1" x14ac:dyDescent="0.25">
      <c r="A749" s="28">
        <f t="shared" si="30"/>
        <v>7</v>
      </c>
      <c r="B749" s="29" t="s">
        <v>1316</v>
      </c>
      <c r="C749" s="30" t="s">
        <v>1317</v>
      </c>
      <c r="D749" s="30" t="s">
        <v>1318</v>
      </c>
      <c r="E749" s="31" t="s">
        <v>181</v>
      </c>
      <c r="F749" s="32">
        <v>58999.999799999998</v>
      </c>
    </row>
    <row r="750" spans="1:6" s="9" customFormat="1" ht="18.75" hidden="1" customHeight="1" x14ac:dyDescent="0.25">
      <c r="A750" s="13"/>
      <c r="B750" s="14"/>
      <c r="C750" s="14"/>
      <c r="D750" s="14"/>
      <c r="E750" s="13"/>
      <c r="F750" s="13"/>
    </row>
    <row r="751" spans="1:6" s="12" customFormat="1" ht="16.5" customHeight="1" x14ac:dyDescent="0.25">
      <c r="A751" s="22" t="str">
        <f>"Cộng:  " &amp; COUNT(F743:F750) &amp; " khoản"</f>
        <v>Cộng:  7 khoản</v>
      </c>
      <c r="B751" s="22"/>
      <c r="C751" s="22"/>
      <c r="D751" s="22"/>
      <c r="E751" s="22"/>
      <c r="F751" s="22"/>
    </row>
    <row r="752" spans="1:6" s="10" customFormat="1" ht="16.5" customHeight="1" x14ac:dyDescent="0.25">
      <c r="A752" s="33" t="s">
        <v>1323</v>
      </c>
      <c r="B752" s="34"/>
      <c r="C752" s="34"/>
      <c r="D752" s="34"/>
      <c r="E752" s="34"/>
      <c r="F752" s="34"/>
    </row>
    <row r="753" spans="1:6" s="11" customFormat="1" ht="15.75" hidden="1" customHeight="1" x14ac:dyDescent="0.25">
      <c r="A753" s="18"/>
      <c r="B753" s="18"/>
      <c r="C753" s="18"/>
      <c r="D753" s="18"/>
      <c r="E753" s="18"/>
      <c r="F753" s="18"/>
    </row>
    <row r="754" spans="1:6" s="9" customFormat="1" ht="19.7" customHeight="1" x14ac:dyDescent="0.25">
      <c r="A754" s="28">
        <f>IF(B754&lt;&gt;"",A753+1,A753)</f>
        <v>1</v>
      </c>
      <c r="B754" s="29" t="s">
        <v>1324</v>
      </c>
      <c r="C754" s="30" t="s">
        <v>1325</v>
      </c>
      <c r="D754" s="30" t="s">
        <v>1326</v>
      </c>
      <c r="E754" s="31" t="s">
        <v>28</v>
      </c>
      <c r="F754" s="32">
        <v>68000.000199999995</v>
      </c>
    </row>
    <row r="755" spans="1:6" s="9" customFormat="1" ht="19.7" customHeight="1" x14ac:dyDescent="0.25">
      <c r="A755" s="28">
        <f>IF(B755&lt;&gt;"",A754+1,A754)</f>
        <v>2</v>
      </c>
      <c r="B755" s="29" t="s">
        <v>1327</v>
      </c>
      <c r="C755" s="30" t="s">
        <v>1328</v>
      </c>
      <c r="D755" s="30" t="s">
        <v>1329</v>
      </c>
      <c r="E755" s="31" t="s">
        <v>892</v>
      </c>
      <c r="F755" s="32">
        <v>540000</v>
      </c>
    </row>
    <row r="756" spans="1:6" s="9" customFormat="1" ht="19.7" customHeight="1" x14ac:dyDescent="0.25">
      <c r="A756" s="28">
        <f>IF(B756&lt;&gt;"",A755+1,A755)</f>
        <v>3</v>
      </c>
      <c r="B756" s="29" t="s">
        <v>1330</v>
      </c>
      <c r="C756" s="30" t="s">
        <v>1331</v>
      </c>
      <c r="D756" s="30" t="s">
        <v>1332</v>
      </c>
      <c r="E756" s="31" t="s">
        <v>28</v>
      </c>
      <c r="F756" s="32">
        <v>219499.9999</v>
      </c>
    </row>
    <row r="757" spans="1:6" s="9" customFormat="1" ht="13.9" customHeight="1" x14ac:dyDescent="0.25">
      <c r="A757" s="28">
        <f>IF(B757&lt;&gt;"",A756+1,A756)</f>
        <v>4</v>
      </c>
      <c r="B757" s="29" t="s">
        <v>1333</v>
      </c>
      <c r="C757" s="30" t="s">
        <v>1334</v>
      </c>
      <c r="D757" s="30" t="s">
        <v>382</v>
      </c>
      <c r="E757" s="31" t="s">
        <v>28</v>
      </c>
      <c r="F757" s="32">
        <v>1319.9958999999999</v>
      </c>
    </row>
    <row r="758" spans="1:6" s="9" customFormat="1" ht="38.1" customHeight="1" x14ac:dyDescent="0.25">
      <c r="A758" s="28">
        <f>IF(B758&lt;&gt;"",A757+1,A757)</f>
        <v>5</v>
      </c>
      <c r="B758" s="29" t="s">
        <v>1335</v>
      </c>
      <c r="C758" s="30" t="s">
        <v>1336</v>
      </c>
      <c r="D758" s="30" t="s">
        <v>1337</v>
      </c>
      <c r="E758" s="31" t="s">
        <v>28</v>
      </c>
      <c r="F758" s="32">
        <v>67499.25</v>
      </c>
    </row>
    <row r="759" spans="1:6" s="9" customFormat="1" ht="18.75" hidden="1" customHeight="1" x14ac:dyDescent="0.25">
      <c r="A759" s="13"/>
      <c r="B759" s="14"/>
      <c r="C759" s="14"/>
      <c r="D759" s="14"/>
      <c r="E759" s="13"/>
      <c r="F759" s="13"/>
    </row>
    <row r="760" spans="1:6" s="12" customFormat="1" ht="16.5" customHeight="1" x14ac:dyDescent="0.25">
      <c r="A760" s="22" t="str">
        <f>"Cộng:  " &amp; COUNT(F754:F759) &amp; " khoản"</f>
        <v>Cộng:  5 khoản</v>
      </c>
      <c r="B760" s="22"/>
      <c r="C760" s="22"/>
      <c r="D760" s="22"/>
      <c r="E760" s="22"/>
      <c r="F760" s="22"/>
    </row>
    <row r="761" spans="1:6" s="10" customFormat="1" ht="16.5" customHeight="1" x14ac:dyDescent="0.25">
      <c r="A761" s="33" t="s">
        <v>1338</v>
      </c>
      <c r="B761" s="34"/>
      <c r="C761" s="34"/>
      <c r="D761" s="34"/>
      <c r="E761" s="34"/>
      <c r="F761" s="34"/>
    </row>
    <row r="762" spans="1:6" s="11" customFormat="1" ht="15.75" hidden="1" customHeight="1" x14ac:dyDescent="0.25">
      <c r="A762" s="18"/>
      <c r="B762" s="18"/>
      <c r="C762" s="18"/>
      <c r="D762" s="18"/>
      <c r="E762" s="18"/>
      <c r="F762" s="18"/>
    </row>
    <row r="763" spans="1:6" s="9" customFormat="1" ht="19.7" customHeight="1" x14ac:dyDescent="0.25">
      <c r="A763" s="28">
        <f t="shared" ref="A763:A768" si="31">IF(B763&lt;&gt;"",A762+1,A762)</f>
        <v>1</v>
      </c>
      <c r="B763" s="29" t="s">
        <v>1339</v>
      </c>
      <c r="C763" s="30" t="s">
        <v>1340</v>
      </c>
      <c r="D763" s="30" t="s">
        <v>1341</v>
      </c>
      <c r="E763" s="31" t="s">
        <v>59</v>
      </c>
      <c r="F763" s="32">
        <v>6319.9994999999999</v>
      </c>
    </row>
    <row r="764" spans="1:6" s="9" customFormat="1" ht="19.7" customHeight="1" x14ac:dyDescent="0.25">
      <c r="A764" s="28">
        <f t="shared" si="31"/>
        <v>2</v>
      </c>
      <c r="B764" s="29" t="s">
        <v>1339</v>
      </c>
      <c r="C764" s="30" t="s">
        <v>1340</v>
      </c>
      <c r="D764" s="30" t="s">
        <v>1341</v>
      </c>
      <c r="E764" s="31" t="s">
        <v>59</v>
      </c>
      <c r="F764" s="32">
        <v>6319.9997000000003</v>
      </c>
    </row>
    <row r="765" spans="1:6" s="9" customFormat="1" ht="13.9" customHeight="1" x14ac:dyDescent="0.25">
      <c r="A765" s="28">
        <f t="shared" si="31"/>
        <v>3</v>
      </c>
      <c r="B765" s="29" t="s">
        <v>1342</v>
      </c>
      <c r="C765" s="30" t="s">
        <v>1343</v>
      </c>
      <c r="D765" s="30" t="s">
        <v>1344</v>
      </c>
      <c r="E765" s="31" t="s">
        <v>59</v>
      </c>
      <c r="F765" s="32">
        <v>6816</v>
      </c>
    </row>
    <row r="766" spans="1:6" s="9" customFormat="1" ht="19.7" customHeight="1" x14ac:dyDescent="0.25">
      <c r="A766" s="28">
        <f t="shared" si="31"/>
        <v>4</v>
      </c>
      <c r="B766" s="29" t="s">
        <v>1345</v>
      </c>
      <c r="C766" s="30" t="s">
        <v>1346</v>
      </c>
      <c r="D766" s="30" t="s">
        <v>1347</v>
      </c>
      <c r="E766" s="31" t="s">
        <v>59</v>
      </c>
      <c r="F766" s="32">
        <v>760</v>
      </c>
    </row>
    <row r="767" spans="1:6" s="9" customFormat="1" ht="19.7" customHeight="1" x14ac:dyDescent="0.25">
      <c r="A767" s="28">
        <f t="shared" si="31"/>
        <v>5</v>
      </c>
      <c r="B767" s="29" t="s">
        <v>1339</v>
      </c>
      <c r="C767" s="30" t="s">
        <v>1340</v>
      </c>
      <c r="D767" s="30" t="s">
        <v>1341</v>
      </c>
      <c r="E767" s="31" t="s">
        <v>59</v>
      </c>
      <c r="F767" s="32">
        <v>6319.9996000000001</v>
      </c>
    </row>
    <row r="768" spans="1:6" s="9" customFormat="1" ht="19.7" customHeight="1" x14ac:dyDescent="0.25">
      <c r="A768" s="28">
        <f t="shared" si="31"/>
        <v>6</v>
      </c>
      <c r="B768" s="29" t="s">
        <v>1348</v>
      </c>
      <c r="C768" s="30" t="s">
        <v>1349</v>
      </c>
      <c r="D768" s="30" t="s">
        <v>1347</v>
      </c>
      <c r="E768" s="31" t="s">
        <v>59</v>
      </c>
      <c r="F768" s="32">
        <v>2899.9992000000002</v>
      </c>
    </row>
    <row r="769" spans="1:6" s="9" customFormat="1" ht="18.75" hidden="1" customHeight="1" x14ac:dyDescent="0.25">
      <c r="A769" s="13"/>
      <c r="B769" s="14"/>
      <c r="C769" s="14"/>
      <c r="D769" s="14"/>
      <c r="E769" s="13"/>
      <c r="F769" s="13"/>
    </row>
    <row r="770" spans="1:6" s="12" customFormat="1" ht="16.5" customHeight="1" x14ac:dyDescent="0.25">
      <c r="A770" s="22" t="str">
        <f>"Cộng:  " &amp; COUNT(F763:F769) &amp; " khoản"</f>
        <v>Cộng:  6 khoản</v>
      </c>
      <c r="B770" s="22"/>
      <c r="C770" s="22"/>
      <c r="D770" s="22"/>
      <c r="E770" s="22"/>
      <c r="F770" s="22"/>
    </row>
    <row r="771" spans="1:6" s="10" customFormat="1" ht="16.5" customHeight="1" x14ac:dyDescent="0.25">
      <c r="A771" s="33" t="s">
        <v>1350</v>
      </c>
      <c r="B771" s="34"/>
      <c r="C771" s="34"/>
      <c r="D771" s="34"/>
      <c r="E771" s="34"/>
      <c r="F771" s="34"/>
    </row>
    <row r="772" spans="1:6" s="11" customFormat="1" ht="15.75" hidden="1" customHeight="1" x14ac:dyDescent="0.25">
      <c r="A772" s="18"/>
      <c r="B772" s="18"/>
      <c r="C772" s="18"/>
      <c r="D772" s="18"/>
      <c r="E772" s="18"/>
      <c r="F772" s="18"/>
    </row>
    <row r="773" spans="1:6" s="9" customFormat="1" ht="19.7" customHeight="1" x14ac:dyDescent="0.25">
      <c r="A773" s="28">
        <f>IF(B773&lt;&gt;"",A772+1,A772)</f>
        <v>1</v>
      </c>
      <c r="B773" s="29" t="s">
        <v>1351</v>
      </c>
      <c r="C773" s="30" t="s">
        <v>1352</v>
      </c>
      <c r="D773" s="30" t="s">
        <v>1353</v>
      </c>
      <c r="E773" s="31" t="s">
        <v>59</v>
      </c>
      <c r="F773" s="32">
        <v>6499.9987000000001</v>
      </c>
    </row>
    <row r="774" spans="1:6" s="9" customFormat="1" ht="28.9" customHeight="1" x14ac:dyDescent="0.25">
      <c r="A774" s="28">
        <f>IF(B774&lt;&gt;"",A773+1,A773)</f>
        <v>2</v>
      </c>
      <c r="B774" s="29" t="s">
        <v>1354</v>
      </c>
      <c r="C774" s="30" t="s">
        <v>1355</v>
      </c>
      <c r="D774" s="30" t="s">
        <v>1356</v>
      </c>
      <c r="E774" s="31" t="s">
        <v>59</v>
      </c>
      <c r="F774" s="32">
        <v>7728</v>
      </c>
    </row>
    <row r="775" spans="1:6" s="9" customFormat="1" ht="18.75" hidden="1" customHeight="1" x14ac:dyDescent="0.25">
      <c r="A775" s="13"/>
      <c r="B775" s="14"/>
      <c r="C775" s="14"/>
      <c r="D775" s="14"/>
      <c r="E775" s="13"/>
      <c r="F775" s="13"/>
    </row>
    <row r="776" spans="1:6" s="12" customFormat="1" ht="16.5" customHeight="1" x14ac:dyDescent="0.25">
      <c r="A776" s="22" t="str">
        <f>"Cộng:  " &amp; COUNT(F773:F775) &amp; " khoản"</f>
        <v>Cộng:  2 khoản</v>
      </c>
      <c r="B776" s="22"/>
      <c r="C776" s="22"/>
      <c r="D776" s="22"/>
      <c r="E776" s="22"/>
      <c r="F776" s="22"/>
    </row>
    <row r="777" spans="1:6" s="10" customFormat="1" ht="16.5" customHeight="1" x14ac:dyDescent="0.25">
      <c r="A777" s="33" t="s">
        <v>1357</v>
      </c>
      <c r="B777" s="34"/>
      <c r="C777" s="34"/>
      <c r="D777" s="34"/>
      <c r="E777" s="34"/>
      <c r="F777" s="34"/>
    </row>
    <row r="778" spans="1:6" s="11" customFormat="1" ht="15.75" hidden="1" customHeight="1" x14ac:dyDescent="0.25">
      <c r="A778" s="18"/>
      <c r="B778" s="18"/>
      <c r="C778" s="18"/>
      <c r="D778" s="18"/>
      <c r="E778" s="18"/>
      <c r="F778" s="18"/>
    </row>
    <row r="779" spans="1:6" s="9" customFormat="1" ht="13.9" customHeight="1" x14ac:dyDescent="0.25">
      <c r="A779" s="28">
        <f>IF(B779&lt;&gt;"",A778+1,A778)</f>
        <v>1</v>
      </c>
      <c r="B779" s="29" t="s">
        <v>1358</v>
      </c>
      <c r="C779" s="30" t="s">
        <v>1359</v>
      </c>
      <c r="D779" s="30" t="s">
        <v>1360</v>
      </c>
      <c r="E779" s="31" t="s">
        <v>59</v>
      </c>
      <c r="F779" s="32">
        <v>3799.9920999999999</v>
      </c>
    </row>
    <row r="780" spans="1:6" s="9" customFormat="1" ht="13.9" customHeight="1" x14ac:dyDescent="0.25">
      <c r="A780" s="28">
        <f>IF(B780&lt;&gt;"",A779+1,A779)</f>
        <v>2</v>
      </c>
      <c r="B780" s="29" t="s">
        <v>1361</v>
      </c>
      <c r="C780" s="30" t="s">
        <v>1362</v>
      </c>
      <c r="D780" s="30" t="s">
        <v>1363</v>
      </c>
      <c r="E780" s="31" t="s">
        <v>59</v>
      </c>
      <c r="F780" s="32">
        <v>5355</v>
      </c>
    </row>
    <row r="781" spans="1:6" s="9" customFormat="1" ht="13.9" customHeight="1" x14ac:dyDescent="0.25">
      <c r="A781" s="28">
        <f>IF(B781&lt;&gt;"",A780+1,A780)</f>
        <v>3</v>
      </c>
      <c r="B781" s="29" t="s">
        <v>1364</v>
      </c>
      <c r="C781" s="30" t="s">
        <v>1365</v>
      </c>
      <c r="D781" s="30" t="s">
        <v>1360</v>
      </c>
      <c r="E781" s="31" t="s">
        <v>59</v>
      </c>
      <c r="F781" s="32">
        <v>3150</v>
      </c>
    </row>
    <row r="782" spans="1:6" s="9" customFormat="1" ht="18.75" hidden="1" customHeight="1" x14ac:dyDescent="0.25">
      <c r="A782" s="13"/>
      <c r="B782" s="14"/>
      <c r="C782" s="14"/>
      <c r="D782" s="14"/>
      <c r="E782" s="13"/>
      <c r="F782" s="13"/>
    </row>
    <row r="783" spans="1:6" s="12" customFormat="1" ht="16.5" customHeight="1" x14ac:dyDescent="0.25">
      <c r="A783" s="22" t="str">
        <f>"Cộng:  " &amp; COUNT(F779:F782) &amp; " khoản"</f>
        <v>Cộng:  3 khoản</v>
      </c>
      <c r="B783" s="22"/>
      <c r="C783" s="22"/>
      <c r="D783" s="22"/>
      <c r="E783" s="22"/>
      <c r="F783" s="22"/>
    </row>
    <row r="784" spans="1:6" s="10" customFormat="1" ht="16.5" customHeight="1" x14ac:dyDescent="0.25">
      <c r="A784" s="33" t="s">
        <v>1366</v>
      </c>
      <c r="B784" s="34"/>
      <c r="C784" s="34"/>
      <c r="D784" s="34"/>
      <c r="E784" s="34"/>
      <c r="F784" s="34"/>
    </row>
    <row r="785" spans="1:6" s="11" customFormat="1" ht="15.75" hidden="1" customHeight="1" x14ac:dyDescent="0.25">
      <c r="A785" s="18"/>
      <c r="B785" s="18"/>
      <c r="C785" s="18"/>
      <c r="D785" s="18"/>
      <c r="E785" s="18"/>
      <c r="F785" s="18"/>
    </row>
    <row r="786" spans="1:6" s="9" customFormat="1" ht="13.9" customHeight="1" x14ac:dyDescent="0.25">
      <c r="A786" s="28">
        <f>IF(B786&lt;&gt;"",A785+1,A785)</f>
        <v>1</v>
      </c>
      <c r="B786" s="29" t="s">
        <v>1367</v>
      </c>
      <c r="C786" s="30" t="s">
        <v>1368</v>
      </c>
      <c r="D786" s="30" t="s">
        <v>1369</v>
      </c>
      <c r="E786" s="31" t="s">
        <v>59</v>
      </c>
      <c r="F786" s="32">
        <v>1489.9848999999999</v>
      </c>
    </row>
    <row r="787" spans="1:6" s="9" customFormat="1" ht="13.9" customHeight="1" x14ac:dyDescent="0.25">
      <c r="A787" s="28">
        <f>IF(B787&lt;&gt;"",A786+1,A786)</f>
        <v>2</v>
      </c>
      <c r="B787" s="29" t="s">
        <v>1370</v>
      </c>
      <c r="C787" s="30" t="s">
        <v>1371</v>
      </c>
      <c r="D787" s="30" t="s">
        <v>1372</v>
      </c>
      <c r="E787" s="31" t="s">
        <v>59</v>
      </c>
      <c r="F787" s="32">
        <v>1953</v>
      </c>
    </row>
    <row r="788" spans="1:6" s="9" customFormat="1" ht="18.75" hidden="1" customHeight="1" x14ac:dyDescent="0.25">
      <c r="A788" s="13"/>
      <c r="B788" s="14"/>
      <c r="C788" s="14"/>
      <c r="D788" s="14"/>
      <c r="E788" s="13"/>
      <c r="F788" s="13"/>
    </row>
    <row r="789" spans="1:6" s="12" customFormat="1" ht="16.5" customHeight="1" x14ac:dyDescent="0.25">
      <c r="A789" s="22" t="str">
        <f>"Cộng:  " &amp; COUNT(F786:F788) &amp; " khoản"</f>
        <v>Cộng:  2 khoản</v>
      </c>
      <c r="B789" s="22"/>
      <c r="C789" s="22"/>
      <c r="D789" s="22"/>
      <c r="E789" s="22"/>
      <c r="F789" s="22"/>
    </row>
    <row r="790" spans="1:6" s="10" customFormat="1" ht="16.5" customHeight="1" x14ac:dyDescent="0.25">
      <c r="A790" s="33" t="s">
        <v>1373</v>
      </c>
      <c r="B790" s="34"/>
      <c r="C790" s="34"/>
      <c r="D790" s="34"/>
      <c r="E790" s="34"/>
      <c r="F790" s="34"/>
    </row>
    <row r="791" spans="1:6" s="11" customFormat="1" ht="15.75" hidden="1" customHeight="1" x14ac:dyDescent="0.25">
      <c r="A791" s="18"/>
      <c r="B791" s="18"/>
      <c r="C791" s="18"/>
      <c r="D791" s="18"/>
      <c r="E791" s="18"/>
      <c r="F791" s="18"/>
    </row>
    <row r="792" spans="1:6" s="9" customFormat="1" ht="38.1" customHeight="1" x14ac:dyDescent="0.25">
      <c r="A792" s="28">
        <f t="shared" ref="A792:A823" si="32">IF(B792&lt;&gt;"",A791+1,A791)</f>
        <v>1</v>
      </c>
      <c r="B792" s="29" t="s">
        <v>1374</v>
      </c>
      <c r="C792" s="30" t="s">
        <v>1375</v>
      </c>
      <c r="D792" s="30" t="s">
        <v>1376</v>
      </c>
      <c r="E792" s="31" t="s">
        <v>181</v>
      </c>
      <c r="F792" s="32">
        <v>33075</v>
      </c>
    </row>
    <row r="793" spans="1:6" s="9" customFormat="1" ht="74.45" customHeight="1" x14ac:dyDescent="0.25">
      <c r="A793" s="28">
        <f t="shared" si="32"/>
        <v>2</v>
      </c>
      <c r="B793" s="29" t="s">
        <v>1377</v>
      </c>
      <c r="C793" s="30" t="s">
        <v>1378</v>
      </c>
      <c r="D793" s="30" t="s">
        <v>1379</v>
      </c>
      <c r="E793" s="31" t="s">
        <v>181</v>
      </c>
      <c r="F793" s="32">
        <v>19500</v>
      </c>
    </row>
    <row r="794" spans="1:6" s="9" customFormat="1" ht="74.45" customHeight="1" x14ac:dyDescent="0.25">
      <c r="A794" s="28">
        <f t="shared" si="32"/>
        <v>3</v>
      </c>
      <c r="B794" s="29" t="s">
        <v>1377</v>
      </c>
      <c r="C794" s="30" t="s">
        <v>1378</v>
      </c>
      <c r="D794" s="30" t="s">
        <v>1379</v>
      </c>
      <c r="E794" s="31" t="s">
        <v>181</v>
      </c>
      <c r="F794" s="32">
        <v>19500.000400000001</v>
      </c>
    </row>
    <row r="795" spans="1:6" s="9" customFormat="1" ht="74.45" customHeight="1" x14ac:dyDescent="0.25">
      <c r="A795" s="28">
        <f t="shared" si="32"/>
        <v>4</v>
      </c>
      <c r="B795" s="29" t="s">
        <v>1380</v>
      </c>
      <c r="C795" s="30" t="s">
        <v>1381</v>
      </c>
      <c r="D795" s="30" t="s">
        <v>1382</v>
      </c>
      <c r="E795" s="31" t="s">
        <v>59</v>
      </c>
      <c r="F795" s="32">
        <v>693</v>
      </c>
    </row>
    <row r="796" spans="1:6" s="9" customFormat="1" ht="47.1" customHeight="1" x14ac:dyDescent="0.25">
      <c r="A796" s="28">
        <f t="shared" si="32"/>
        <v>5</v>
      </c>
      <c r="B796" s="29" t="s">
        <v>1383</v>
      </c>
      <c r="C796" s="30" t="s">
        <v>1384</v>
      </c>
      <c r="D796" s="30" t="s">
        <v>1385</v>
      </c>
      <c r="E796" s="31" t="s">
        <v>59</v>
      </c>
      <c r="F796" s="32">
        <v>546</v>
      </c>
    </row>
    <row r="797" spans="1:6" s="9" customFormat="1" ht="220.5" customHeight="1" x14ac:dyDescent="0.25">
      <c r="A797" s="28">
        <f t="shared" si="32"/>
        <v>6</v>
      </c>
      <c r="B797" s="29" t="s">
        <v>1386</v>
      </c>
      <c r="C797" s="30" t="s">
        <v>1387</v>
      </c>
      <c r="D797" s="30" t="s">
        <v>1388</v>
      </c>
      <c r="E797" s="31" t="s">
        <v>59</v>
      </c>
      <c r="F797" s="32">
        <v>810</v>
      </c>
    </row>
    <row r="798" spans="1:6" s="9" customFormat="1" ht="56.25" customHeight="1" x14ac:dyDescent="0.25">
      <c r="A798" s="28">
        <f t="shared" si="32"/>
        <v>7</v>
      </c>
      <c r="B798" s="29" t="s">
        <v>1389</v>
      </c>
      <c r="C798" s="30" t="s">
        <v>1390</v>
      </c>
      <c r="D798" s="30" t="s">
        <v>1391</v>
      </c>
      <c r="E798" s="31" t="s">
        <v>59</v>
      </c>
      <c r="F798" s="32">
        <v>310</v>
      </c>
    </row>
    <row r="799" spans="1:6" s="9" customFormat="1" ht="38.1" customHeight="1" x14ac:dyDescent="0.25">
      <c r="A799" s="28">
        <f t="shared" si="32"/>
        <v>8</v>
      </c>
      <c r="B799" s="29" t="s">
        <v>1392</v>
      </c>
      <c r="C799" s="30" t="s">
        <v>1393</v>
      </c>
      <c r="D799" s="30" t="s">
        <v>1394</v>
      </c>
      <c r="E799" s="31" t="s">
        <v>59</v>
      </c>
      <c r="F799" s="32">
        <v>2200</v>
      </c>
    </row>
    <row r="800" spans="1:6" s="9" customFormat="1" ht="47.1" customHeight="1" x14ac:dyDescent="0.25">
      <c r="A800" s="28">
        <f t="shared" si="32"/>
        <v>9</v>
      </c>
      <c r="B800" s="29" t="s">
        <v>1395</v>
      </c>
      <c r="C800" s="30" t="s">
        <v>1396</v>
      </c>
      <c r="D800" s="30" t="s">
        <v>1397</v>
      </c>
      <c r="E800" s="31" t="s">
        <v>59</v>
      </c>
      <c r="F800" s="32">
        <v>2280</v>
      </c>
    </row>
    <row r="801" spans="1:6" s="9" customFormat="1" ht="101.85" customHeight="1" x14ac:dyDescent="0.25">
      <c r="A801" s="28">
        <f t="shared" si="32"/>
        <v>10</v>
      </c>
      <c r="B801" s="29" t="s">
        <v>1398</v>
      </c>
      <c r="C801" s="30" t="s">
        <v>1399</v>
      </c>
      <c r="D801" s="30" t="s">
        <v>1400</v>
      </c>
      <c r="E801" s="31" t="s">
        <v>59</v>
      </c>
      <c r="F801" s="32">
        <v>840</v>
      </c>
    </row>
    <row r="802" spans="1:6" s="9" customFormat="1" ht="101.85" customHeight="1" x14ac:dyDescent="0.25">
      <c r="A802" s="28">
        <f t="shared" si="32"/>
        <v>11</v>
      </c>
      <c r="B802" s="29" t="s">
        <v>1401</v>
      </c>
      <c r="C802" s="30" t="s">
        <v>1402</v>
      </c>
      <c r="D802" s="30" t="s">
        <v>1403</v>
      </c>
      <c r="E802" s="31" t="s">
        <v>59</v>
      </c>
      <c r="F802" s="32">
        <v>3449.9998999999998</v>
      </c>
    </row>
    <row r="803" spans="1:6" s="9" customFormat="1" ht="65.45" customHeight="1" x14ac:dyDescent="0.25">
      <c r="A803" s="28">
        <f t="shared" si="32"/>
        <v>12</v>
      </c>
      <c r="B803" s="29" t="s">
        <v>1404</v>
      </c>
      <c r="C803" s="30" t="s">
        <v>1405</v>
      </c>
      <c r="D803" s="30" t="s">
        <v>1406</v>
      </c>
      <c r="E803" s="31" t="s">
        <v>59</v>
      </c>
      <c r="F803" s="32">
        <v>838.99990000000003</v>
      </c>
    </row>
    <row r="804" spans="1:6" s="9" customFormat="1" ht="47.1" customHeight="1" x14ac:dyDescent="0.25">
      <c r="A804" s="28">
        <f t="shared" si="32"/>
        <v>13</v>
      </c>
      <c r="B804" s="29" t="s">
        <v>1407</v>
      </c>
      <c r="C804" s="30" t="s">
        <v>1408</v>
      </c>
      <c r="D804" s="30" t="s">
        <v>1409</v>
      </c>
      <c r="E804" s="31" t="s">
        <v>59</v>
      </c>
      <c r="F804" s="32">
        <v>1350</v>
      </c>
    </row>
    <row r="805" spans="1:6" s="9" customFormat="1" ht="165.75" customHeight="1" x14ac:dyDescent="0.25">
      <c r="A805" s="28">
        <f t="shared" si="32"/>
        <v>14</v>
      </c>
      <c r="B805" s="29" t="s">
        <v>1410</v>
      </c>
      <c r="C805" s="30" t="s">
        <v>1411</v>
      </c>
      <c r="D805" s="30" t="s">
        <v>1412</v>
      </c>
      <c r="E805" s="31" t="s">
        <v>11</v>
      </c>
      <c r="F805" s="32">
        <v>4899.9998999999998</v>
      </c>
    </row>
    <row r="806" spans="1:6" s="9" customFormat="1" ht="65.45" customHeight="1" x14ac:dyDescent="0.25">
      <c r="A806" s="28">
        <f t="shared" si="32"/>
        <v>15</v>
      </c>
      <c r="B806" s="29" t="s">
        <v>1413</v>
      </c>
      <c r="C806" s="30" t="s">
        <v>1414</v>
      </c>
      <c r="D806" s="30" t="s">
        <v>1415</v>
      </c>
      <c r="E806" s="31" t="s">
        <v>59</v>
      </c>
      <c r="F806" s="32">
        <v>2499</v>
      </c>
    </row>
    <row r="807" spans="1:6" s="9" customFormat="1" ht="28.9" customHeight="1" x14ac:dyDescent="0.25">
      <c r="A807" s="28">
        <f t="shared" si="32"/>
        <v>16</v>
      </c>
      <c r="B807" s="29" t="s">
        <v>1416</v>
      </c>
      <c r="C807" s="30" t="s">
        <v>1417</v>
      </c>
      <c r="D807" s="30" t="s">
        <v>1418</v>
      </c>
      <c r="E807" s="31" t="s">
        <v>59</v>
      </c>
      <c r="F807" s="32">
        <v>1899.9999</v>
      </c>
    </row>
    <row r="808" spans="1:6" s="9" customFormat="1" ht="13.9" customHeight="1" x14ac:dyDescent="0.25">
      <c r="A808" s="28">
        <f t="shared" si="32"/>
        <v>17</v>
      </c>
      <c r="B808" s="29" t="s">
        <v>1419</v>
      </c>
      <c r="C808" s="30" t="s">
        <v>1420</v>
      </c>
      <c r="D808" s="30" t="s">
        <v>1421</v>
      </c>
      <c r="E808" s="31" t="s">
        <v>59</v>
      </c>
      <c r="F808" s="32">
        <v>3799.9920000000002</v>
      </c>
    </row>
    <row r="809" spans="1:6" s="9" customFormat="1" ht="120.2" customHeight="1" x14ac:dyDescent="0.25">
      <c r="A809" s="28">
        <f t="shared" si="32"/>
        <v>18</v>
      </c>
      <c r="B809" s="29" t="s">
        <v>1422</v>
      </c>
      <c r="C809" s="30" t="s">
        <v>1423</v>
      </c>
      <c r="D809" s="30" t="s">
        <v>1424</v>
      </c>
      <c r="E809" s="31" t="s">
        <v>59</v>
      </c>
      <c r="F809" s="32">
        <v>649.99990000000003</v>
      </c>
    </row>
    <row r="810" spans="1:6" s="9" customFormat="1" ht="111" customHeight="1" x14ac:dyDescent="0.25">
      <c r="A810" s="28">
        <f t="shared" si="32"/>
        <v>19</v>
      </c>
      <c r="B810" s="29" t="s">
        <v>1425</v>
      </c>
      <c r="C810" s="30" t="s">
        <v>1426</v>
      </c>
      <c r="D810" s="30" t="s">
        <v>1427</v>
      </c>
      <c r="E810" s="31" t="s">
        <v>59</v>
      </c>
      <c r="F810" s="32">
        <v>899.99990000000003</v>
      </c>
    </row>
    <row r="811" spans="1:6" s="9" customFormat="1" ht="47.1" customHeight="1" x14ac:dyDescent="0.25">
      <c r="A811" s="28">
        <f t="shared" si="32"/>
        <v>20</v>
      </c>
      <c r="B811" s="29" t="s">
        <v>1428</v>
      </c>
      <c r="C811" s="30" t="s">
        <v>1429</v>
      </c>
      <c r="D811" s="30" t="s">
        <v>1430</v>
      </c>
      <c r="E811" s="31" t="s">
        <v>59</v>
      </c>
      <c r="F811" s="32">
        <v>1670</v>
      </c>
    </row>
    <row r="812" spans="1:6" s="9" customFormat="1" ht="120.2" customHeight="1" x14ac:dyDescent="0.25">
      <c r="A812" s="28">
        <f t="shared" si="32"/>
        <v>21</v>
      </c>
      <c r="B812" s="29" t="s">
        <v>1431</v>
      </c>
      <c r="C812" s="30" t="s">
        <v>1432</v>
      </c>
      <c r="D812" s="30" t="s">
        <v>1433</v>
      </c>
      <c r="E812" s="31" t="s">
        <v>59</v>
      </c>
      <c r="F812" s="32">
        <v>735</v>
      </c>
    </row>
    <row r="813" spans="1:6" s="9" customFormat="1" ht="65.45" customHeight="1" x14ac:dyDescent="0.25">
      <c r="A813" s="28">
        <f t="shared" si="32"/>
        <v>22</v>
      </c>
      <c r="B813" s="29" t="s">
        <v>1434</v>
      </c>
      <c r="C813" s="30" t="s">
        <v>1435</v>
      </c>
      <c r="D813" s="30" t="s">
        <v>1436</v>
      </c>
      <c r="E813" s="31" t="s">
        <v>59</v>
      </c>
      <c r="F813" s="32">
        <v>739.99800000000005</v>
      </c>
    </row>
    <row r="814" spans="1:6" s="9" customFormat="1" ht="92.85" customHeight="1" x14ac:dyDescent="0.25">
      <c r="A814" s="28">
        <f t="shared" si="32"/>
        <v>23</v>
      </c>
      <c r="B814" s="29" t="s">
        <v>1437</v>
      </c>
      <c r="C814" s="30" t="s">
        <v>1438</v>
      </c>
      <c r="D814" s="30" t="s">
        <v>1439</v>
      </c>
      <c r="E814" s="31" t="s">
        <v>59</v>
      </c>
      <c r="F814" s="32">
        <v>2049.9989999999998</v>
      </c>
    </row>
    <row r="815" spans="1:6" s="9" customFormat="1" ht="38.1" customHeight="1" x14ac:dyDescent="0.25">
      <c r="A815" s="28">
        <f t="shared" si="32"/>
        <v>24</v>
      </c>
      <c r="B815" s="29" t="s">
        <v>1440</v>
      </c>
      <c r="C815" s="30" t="s">
        <v>1441</v>
      </c>
      <c r="D815" s="30" t="s">
        <v>1442</v>
      </c>
      <c r="E815" s="31" t="s">
        <v>59</v>
      </c>
      <c r="F815" s="32">
        <v>979.99649999999997</v>
      </c>
    </row>
    <row r="816" spans="1:6" s="9" customFormat="1" ht="92.85" customHeight="1" x14ac:dyDescent="0.25">
      <c r="A816" s="28">
        <f t="shared" si="32"/>
        <v>25</v>
      </c>
      <c r="B816" s="29" t="s">
        <v>1443</v>
      </c>
      <c r="C816" s="30" t="s">
        <v>1444</v>
      </c>
      <c r="D816" s="30" t="s">
        <v>1445</v>
      </c>
      <c r="E816" s="31" t="s">
        <v>59</v>
      </c>
      <c r="F816" s="32">
        <v>1839.999</v>
      </c>
    </row>
    <row r="817" spans="1:6" s="9" customFormat="1" ht="19.7" customHeight="1" x14ac:dyDescent="0.25">
      <c r="A817" s="28">
        <f t="shared" si="32"/>
        <v>26</v>
      </c>
      <c r="B817" s="29" t="s">
        <v>1446</v>
      </c>
      <c r="C817" s="30" t="s">
        <v>1447</v>
      </c>
      <c r="D817" s="30" t="s">
        <v>1448</v>
      </c>
      <c r="E817" s="31" t="s">
        <v>181</v>
      </c>
      <c r="F817" s="32">
        <v>28980</v>
      </c>
    </row>
    <row r="818" spans="1:6" s="9" customFormat="1" ht="74.45" customHeight="1" x14ac:dyDescent="0.25">
      <c r="A818" s="28">
        <f t="shared" si="32"/>
        <v>27</v>
      </c>
      <c r="B818" s="29" t="s">
        <v>1449</v>
      </c>
      <c r="C818" s="30" t="s">
        <v>1450</v>
      </c>
      <c r="D818" s="30" t="s">
        <v>1451</v>
      </c>
      <c r="E818" s="31" t="s">
        <v>59</v>
      </c>
      <c r="F818" s="32">
        <v>4899.9997999999996</v>
      </c>
    </row>
    <row r="819" spans="1:6" s="9" customFormat="1" ht="83.65" customHeight="1" x14ac:dyDescent="0.25">
      <c r="A819" s="28">
        <f t="shared" si="32"/>
        <v>28</v>
      </c>
      <c r="B819" s="29" t="s">
        <v>1452</v>
      </c>
      <c r="C819" s="30" t="s">
        <v>1453</v>
      </c>
      <c r="D819" s="30" t="s">
        <v>1454</v>
      </c>
      <c r="E819" s="31" t="s">
        <v>59</v>
      </c>
      <c r="F819" s="32">
        <v>2499</v>
      </c>
    </row>
    <row r="820" spans="1:6" s="9" customFormat="1" ht="120.2" customHeight="1" x14ac:dyDescent="0.25">
      <c r="A820" s="28">
        <f t="shared" si="32"/>
        <v>29</v>
      </c>
      <c r="B820" s="29" t="s">
        <v>1455</v>
      </c>
      <c r="C820" s="30" t="s">
        <v>1456</v>
      </c>
      <c r="D820" s="30" t="s">
        <v>1457</v>
      </c>
      <c r="E820" s="31" t="s">
        <v>59</v>
      </c>
      <c r="F820" s="32">
        <v>2990</v>
      </c>
    </row>
    <row r="821" spans="1:6" s="9" customFormat="1" ht="28.9" customHeight="1" x14ac:dyDescent="0.25">
      <c r="A821" s="28">
        <f t="shared" si="32"/>
        <v>30</v>
      </c>
      <c r="B821" s="29" t="s">
        <v>1458</v>
      </c>
      <c r="C821" s="30" t="s">
        <v>1459</v>
      </c>
      <c r="D821" s="30" t="s">
        <v>1460</v>
      </c>
      <c r="E821" s="31" t="s">
        <v>59</v>
      </c>
      <c r="F821" s="32">
        <v>4950</v>
      </c>
    </row>
    <row r="822" spans="1:6" s="9" customFormat="1" ht="65.45" customHeight="1" x14ac:dyDescent="0.25">
      <c r="A822" s="28">
        <f t="shared" si="32"/>
        <v>31</v>
      </c>
      <c r="B822" s="29" t="s">
        <v>1461</v>
      </c>
      <c r="C822" s="30" t="s">
        <v>1462</v>
      </c>
      <c r="D822" s="30" t="s">
        <v>1463</v>
      </c>
      <c r="E822" s="31" t="s">
        <v>59</v>
      </c>
      <c r="F822" s="32">
        <v>546</v>
      </c>
    </row>
    <row r="823" spans="1:6" s="9" customFormat="1" ht="120.2" customHeight="1" x14ac:dyDescent="0.25">
      <c r="A823" s="28">
        <f t="shared" si="32"/>
        <v>32</v>
      </c>
      <c r="B823" s="29" t="s">
        <v>1464</v>
      </c>
      <c r="C823" s="30" t="s">
        <v>1465</v>
      </c>
      <c r="D823" s="30" t="s">
        <v>1466</v>
      </c>
      <c r="E823" s="31" t="s">
        <v>59</v>
      </c>
      <c r="F823" s="32">
        <v>1700</v>
      </c>
    </row>
    <row r="824" spans="1:6" s="9" customFormat="1" ht="47.1" customHeight="1" x14ac:dyDescent="0.25">
      <c r="A824" s="28">
        <f t="shared" ref="A824:A855" si="33">IF(B824&lt;&gt;"",A823+1,A823)</f>
        <v>33</v>
      </c>
      <c r="B824" s="29" t="s">
        <v>1467</v>
      </c>
      <c r="C824" s="30" t="s">
        <v>1468</v>
      </c>
      <c r="D824" s="30" t="s">
        <v>1469</v>
      </c>
      <c r="E824" s="31" t="s">
        <v>59</v>
      </c>
      <c r="F824" s="32">
        <v>484.99990000000003</v>
      </c>
    </row>
    <row r="825" spans="1:6" s="9" customFormat="1" ht="65.45" customHeight="1" x14ac:dyDescent="0.25">
      <c r="A825" s="28">
        <f t="shared" si="33"/>
        <v>34</v>
      </c>
      <c r="B825" s="29" t="s">
        <v>1470</v>
      </c>
      <c r="C825" s="30" t="s">
        <v>1471</v>
      </c>
      <c r="D825" s="30" t="s">
        <v>1472</v>
      </c>
      <c r="E825" s="31" t="s">
        <v>59</v>
      </c>
      <c r="F825" s="32">
        <v>989.99990000000003</v>
      </c>
    </row>
    <row r="826" spans="1:6" s="9" customFormat="1" ht="38.1" customHeight="1" x14ac:dyDescent="0.25">
      <c r="A826" s="28">
        <f t="shared" si="33"/>
        <v>35</v>
      </c>
      <c r="B826" s="29" t="s">
        <v>1473</v>
      </c>
      <c r="C826" s="30" t="s">
        <v>1441</v>
      </c>
      <c r="D826" s="30" t="s">
        <v>1442</v>
      </c>
      <c r="E826" s="31" t="s">
        <v>59</v>
      </c>
      <c r="F826" s="32">
        <v>999.99900000000002</v>
      </c>
    </row>
    <row r="827" spans="1:6" s="9" customFormat="1" ht="83.65" customHeight="1" x14ac:dyDescent="0.25">
      <c r="A827" s="28">
        <f t="shared" si="33"/>
        <v>36</v>
      </c>
      <c r="B827" s="29" t="s">
        <v>1474</v>
      </c>
      <c r="C827" s="30" t="s">
        <v>1475</v>
      </c>
      <c r="D827" s="30" t="s">
        <v>1476</v>
      </c>
      <c r="E827" s="31" t="s">
        <v>181</v>
      </c>
      <c r="F827" s="32">
        <v>23100</v>
      </c>
    </row>
    <row r="828" spans="1:6" s="9" customFormat="1" ht="129.19999999999999" customHeight="1" x14ac:dyDescent="0.25">
      <c r="A828" s="28">
        <f t="shared" si="33"/>
        <v>37</v>
      </c>
      <c r="B828" s="29" t="s">
        <v>1477</v>
      </c>
      <c r="C828" s="30" t="s">
        <v>1478</v>
      </c>
      <c r="D828" s="30" t="s">
        <v>1479</v>
      </c>
      <c r="E828" s="31" t="s">
        <v>59</v>
      </c>
      <c r="F828" s="32">
        <v>480</v>
      </c>
    </row>
    <row r="829" spans="1:6" s="9" customFormat="1" ht="74.45" customHeight="1" x14ac:dyDescent="0.25">
      <c r="A829" s="28">
        <f t="shared" si="33"/>
        <v>38</v>
      </c>
      <c r="B829" s="29" t="s">
        <v>1480</v>
      </c>
      <c r="C829" s="30" t="s">
        <v>1378</v>
      </c>
      <c r="D829" s="30" t="s">
        <v>1379</v>
      </c>
      <c r="E829" s="31" t="s">
        <v>181</v>
      </c>
      <c r="F829" s="32">
        <v>21000</v>
      </c>
    </row>
    <row r="830" spans="1:6" s="9" customFormat="1" ht="111" customHeight="1" x14ac:dyDescent="0.25">
      <c r="A830" s="28">
        <f t="shared" si="33"/>
        <v>39</v>
      </c>
      <c r="B830" s="29" t="s">
        <v>1481</v>
      </c>
      <c r="C830" s="30" t="s">
        <v>1482</v>
      </c>
      <c r="D830" s="30" t="s">
        <v>1483</v>
      </c>
      <c r="E830" s="31" t="s">
        <v>181</v>
      </c>
      <c r="F830" s="32">
        <v>23100</v>
      </c>
    </row>
    <row r="831" spans="1:6" s="9" customFormat="1" ht="101.85" customHeight="1" x14ac:dyDescent="0.25">
      <c r="A831" s="28">
        <f t="shared" si="33"/>
        <v>40</v>
      </c>
      <c r="B831" s="29" t="s">
        <v>1484</v>
      </c>
      <c r="C831" s="30" t="s">
        <v>1402</v>
      </c>
      <c r="D831" s="30" t="s">
        <v>1403</v>
      </c>
      <c r="E831" s="31" t="s">
        <v>59</v>
      </c>
      <c r="F831" s="32">
        <v>3449.9955</v>
      </c>
    </row>
    <row r="832" spans="1:6" s="9" customFormat="1" ht="92.85" customHeight="1" x14ac:dyDescent="0.25">
      <c r="A832" s="28">
        <f t="shared" si="33"/>
        <v>41</v>
      </c>
      <c r="B832" s="29" t="s">
        <v>1485</v>
      </c>
      <c r="C832" s="30" t="s">
        <v>1444</v>
      </c>
      <c r="D832" s="30" t="s">
        <v>1445</v>
      </c>
      <c r="E832" s="31" t="s">
        <v>59</v>
      </c>
      <c r="F832" s="32">
        <v>1839.999</v>
      </c>
    </row>
    <row r="833" spans="1:6" s="9" customFormat="1" ht="19.7" customHeight="1" x14ac:dyDescent="0.25">
      <c r="A833" s="28">
        <f t="shared" si="33"/>
        <v>42</v>
      </c>
      <c r="B833" s="29" t="s">
        <v>1486</v>
      </c>
      <c r="C833" s="30" t="s">
        <v>1487</v>
      </c>
      <c r="D833" s="30" t="s">
        <v>1488</v>
      </c>
      <c r="E833" s="31" t="s">
        <v>59</v>
      </c>
      <c r="F833" s="32">
        <v>861</v>
      </c>
    </row>
    <row r="834" spans="1:6" s="9" customFormat="1" ht="83.65" customHeight="1" x14ac:dyDescent="0.25">
      <c r="A834" s="28">
        <f t="shared" si="33"/>
        <v>43</v>
      </c>
      <c r="B834" s="29" t="s">
        <v>1489</v>
      </c>
      <c r="C834" s="30" t="s">
        <v>1490</v>
      </c>
      <c r="D834" s="30" t="s">
        <v>1491</v>
      </c>
      <c r="E834" s="31" t="s">
        <v>59</v>
      </c>
      <c r="F834" s="32">
        <v>1010</v>
      </c>
    </row>
    <row r="835" spans="1:6" s="9" customFormat="1" ht="47.1" customHeight="1" x14ac:dyDescent="0.25">
      <c r="A835" s="28">
        <f t="shared" si="33"/>
        <v>44</v>
      </c>
      <c r="B835" s="29" t="s">
        <v>1492</v>
      </c>
      <c r="C835" s="30" t="s">
        <v>1493</v>
      </c>
      <c r="D835" s="30" t="s">
        <v>1494</v>
      </c>
      <c r="E835" s="31" t="s">
        <v>59</v>
      </c>
      <c r="F835" s="32">
        <v>1260</v>
      </c>
    </row>
    <row r="836" spans="1:6" s="9" customFormat="1" ht="47.1" customHeight="1" x14ac:dyDescent="0.25">
      <c r="A836" s="28">
        <f t="shared" si="33"/>
        <v>45</v>
      </c>
      <c r="B836" s="29" t="s">
        <v>1495</v>
      </c>
      <c r="C836" s="30" t="s">
        <v>1496</v>
      </c>
      <c r="D836" s="30" t="s">
        <v>1497</v>
      </c>
      <c r="E836" s="31" t="s">
        <v>59</v>
      </c>
      <c r="F836" s="32">
        <v>1150</v>
      </c>
    </row>
    <row r="837" spans="1:6" s="9" customFormat="1" ht="220.5" customHeight="1" x14ac:dyDescent="0.25">
      <c r="A837" s="28">
        <f t="shared" si="33"/>
        <v>46</v>
      </c>
      <c r="B837" s="29" t="s">
        <v>1386</v>
      </c>
      <c r="C837" s="30" t="s">
        <v>1387</v>
      </c>
      <c r="D837" s="30" t="s">
        <v>1388</v>
      </c>
      <c r="E837" s="31" t="s">
        <v>59</v>
      </c>
      <c r="F837" s="32">
        <v>809.99099999999999</v>
      </c>
    </row>
    <row r="838" spans="1:6" s="9" customFormat="1" ht="111" customHeight="1" x14ac:dyDescent="0.25">
      <c r="A838" s="28">
        <f t="shared" si="33"/>
        <v>47</v>
      </c>
      <c r="B838" s="29" t="s">
        <v>1498</v>
      </c>
      <c r="C838" s="30" t="s">
        <v>1499</v>
      </c>
      <c r="D838" s="30" t="s">
        <v>1500</v>
      </c>
      <c r="E838" s="31" t="s">
        <v>59</v>
      </c>
      <c r="F838" s="32">
        <v>2659.9998999999998</v>
      </c>
    </row>
    <row r="839" spans="1:6" s="9" customFormat="1" ht="111" customHeight="1" x14ac:dyDescent="0.25">
      <c r="A839" s="28">
        <f t="shared" si="33"/>
        <v>48</v>
      </c>
      <c r="B839" s="29" t="s">
        <v>1501</v>
      </c>
      <c r="C839" s="30" t="s">
        <v>1502</v>
      </c>
      <c r="D839" s="30" t="s">
        <v>1503</v>
      </c>
      <c r="E839" s="31" t="s">
        <v>28</v>
      </c>
      <c r="F839" s="32">
        <v>49999.999900000003</v>
      </c>
    </row>
    <row r="840" spans="1:6" s="9" customFormat="1" ht="19.7" customHeight="1" x14ac:dyDescent="0.25">
      <c r="A840" s="28">
        <f t="shared" si="33"/>
        <v>49</v>
      </c>
      <c r="B840" s="29" t="s">
        <v>1504</v>
      </c>
      <c r="C840" s="30" t="s">
        <v>1505</v>
      </c>
      <c r="D840" s="30" t="s">
        <v>1506</v>
      </c>
      <c r="E840" s="31" t="s">
        <v>11</v>
      </c>
      <c r="F840" s="32">
        <v>4000</v>
      </c>
    </row>
    <row r="841" spans="1:6" s="9" customFormat="1" ht="193.15" customHeight="1" x14ac:dyDescent="0.25">
      <c r="A841" s="28">
        <f t="shared" si="33"/>
        <v>50</v>
      </c>
      <c r="B841" s="29" t="s">
        <v>1507</v>
      </c>
      <c r="C841" s="30" t="s">
        <v>1508</v>
      </c>
      <c r="D841" s="30" t="s">
        <v>1509</v>
      </c>
      <c r="E841" s="31" t="s">
        <v>59</v>
      </c>
      <c r="F841" s="32">
        <v>704.99990000000003</v>
      </c>
    </row>
    <row r="842" spans="1:6" s="9" customFormat="1" ht="120.2" customHeight="1" x14ac:dyDescent="0.25">
      <c r="A842" s="28">
        <f t="shared" si="33"/>
        <v>51</v>
      </c>
      <c r="B842" s="29" t="s">
        <v>1422</v>
      </c>
      <c r="C842" s="30" t="s">
        <v>1423</v>
      </c>
      <c r="D842" s="30" t="s">
        <v>1424</v>
      </c>
      <c r="E842" s="31" t="s">
        <v>59</v>
      </c>
      <c r="F842" s="32">
        <v>650</v>
      </c>
    </row>
    <row r="843" spans="1:6" s="9" customFormat="1" ht="47.1" customHeight="1" x14ac:dyDescent="0.25">
      <c r="A843" s="28">
        <f t="shared" si="33"/>
        <v>52</v>
      </c>
      <c r="B843" s="29" t="s">
        <v>1510</v>
      </c>
      <c r="C843" s="30" t="s">
        <v>1511</v>
      </c>
      <c r="D843" s="30" t="s">
        <v>1512</v>
      </c>
      <c r="E843" s="31" t="s">
        <v>59</v>
      </c>
      <c r="F843" s="32">
        <v>2600</v>
      </c>
    </row>
    <row r="844" spans="1:6" s="9" customFormat="1" ht="120.2" customHeight="1" x14ac:dyDescent="0.25">
      <c r="A844" s="28">
        <f t="shared" si="33"/>
        <v>53</v>
      </c>
      <c r="B844" s="29" t="s">
        <v>1464</v>
      </c>
      <c r="C844" s="30" t="s">
        <v>1465</v>
      </c>
      <c r="D844" s="30" t="s">
        <v>1466</v>
      </c>
      <c r="E844" s="31" t="s">
        <v>59</v>
      </c>
      <c r="F844" s="32">
        <v>1699.9999</v>
      </c>
    </row>
    <row r="845" spans="1:6" s="9" customFormat="1" ht="38.1" customHeight="1" x14ac:dyDescent="0.25">
      <c r="A845" s="28">
        <f t="shared" si="33"/>
        <v>54</v>
      </c>
      <c r="B845" s="29" t="s">
        <v>1513</v>
      </c>
      <c r="C845" s="30" t="s">
        <v>1375</v>
      </c>
      <c r="D845" s="30" t="s">
        <v>1376</v>
      </c>
      <c r="E845" s="31" t="s">
        <v>181</v>
      </c>
      <c r="F845" s="32">
        <v>0</v>
      </c>
    </row>
    <row r="846" spans="1:6" s="9" customFormat="1" ht="65.45" customHeight="1" x14ac:dyDescent="0.25">
      <c r="A846" s="28">
        <f t="shared" si="33"/>
        <v>55</v>
      </c>
      <c r="B846" s="29" t="s">
        <v>1514</v>
      </c>
      <c r="C846" s="30" t="s">
        <v>1515</v>
      </c>
      <c r="D846" s="30" t="s">
        <v>1516</v>
      </c>
      <c r="E846" s="31" t="s">
        <v>59</v>
      </c>
      <c r="F846" s="32">
        <v>2200</v>
      </c>
    </row>
    <row r="847" spans="1:6" s="9" customFormat="1" ht="120.2" customHeight="1" x14ac:dyDescent="0.25">
      <c r="A847" s="28">
        <f t="shared" si="33"/>
        <v>56</v>
      </c>
      <c r="B847" s="29" t="s">
        <v>1517</v>
      </c>
      <c r="C847" s="30" t="s">
        <v>1423</v>
      </c>
      <c r="D847" s="30" t="s">
        <v>1424</v>
      </c>
      <c r="E847" s="31" t="s">
        <v>59</v>
      </c>
      <c r="F847" s="32">
        <v>649.99990000000003</v>
      </c>
    </row>
    <row r="848" spans="1:6" s="9" customFormat="1" ht="47.1" customHeight="1" x14ac:dyDescent="0.25">
      <c r="A848" s="28">
        <f t="shared" si="33"/>
        <v>57</v>
      </c>
      <c r="B848" s="29" t="s">
        <v>1495</v>
      </c>
      <c r="C848" s="30" t="s">
        <v>1496</v>
      </c>
      <c r="D848" s="30" t="s">
        <v>1497</v>
      </c>
      <c r="E848" s="31" t="s">
        <v>59</v>
      </c>
      <c r="F848" s="32">
        <v>1149.9999</v>
      </c>
    </row>
    <row r="849" spans="1:6" s="9" customFormat="1" ht="28.9" customHeight="1" x14ac:dyDescent="0.25">
      <c r="A849" s="28">
        <f t="shared" si="33"/>
        <v>58</v>
      </c>
      <c r="B849" s="29" t="s">
        <v>1416</v>
      </c>
      <c r="C849" s="30" t="s">
        <v>1417</v>
      </c>
      <c r="D849" s="30" t="s">
        <v>1418</v>
      </c>
      <c r="E849" s="31" t="s">
        <v>59</v>
      </c>
      <c r="F849" s="32">
        <v>1900</v>
      </c>
    </row>
    <row r="850" spans="1:6" s="9" customFormat="1" ht="74.45" customHeight="1" x14ac:dyDescent="0.25">
      <c r="A850" s="28">
        <f t="shared" si="33"/>
        <v>59</v>
      </c>
      <c r="B850" s="29" t="s">
        <v>1449</v>
      </c>
      <c r="C850" s="30" t="s">
        <v>1450</v>
      </c>
      <c r="D850" s="30" t="s">
        <v>1451</v>
      </c>
      <c r="E850" s="31" t="s">
        <v>59</v>
      </c>
      <c r="F850" s="32">
        <v>4900</v>
      </c>
    </row>
    <row r="851" spans="1:6" s="9" customFormat="1" ht="19.7" customHeight="1" x14ac:dyDescent="0.25">
      <c r="A851" s="28">
        <f t="shared" si="33"/>
        <v>60</v>
      </c>
      <c r="B851" s="29" t="s">
        <v>1518</v>
      </c>
      <c r="C851" s="30" t="s">
        <v>1519</v>
      </c>
      <c r="D851" s="30" t="s">
        <v>1520</v>
      </c>
      <c r="E851" s="31" t="s">
        <v>181</v>
      </c>
      <c r="F851" s="32">
        <v>63499.999900000003</v>
      </c>
    </row>
    <row r="852" spans="1:6" s="9" customFormat="1" ht="111" customHeight="1" x14ac:dyDescent="0.25">
      <c r="A852" s="28">
        <f t="shared" si="33"/>
        <v>61</v>
      </c>
      <c r="B852" s="29" t="s">
        <v>1521</v>
      </c>
      <c r="C852" s="30" t="s">
        <v>1482</v>
      </c>
      <c r="D852" s="30" t="s">
        <v>1483</v>
      </c>
      <c r="E852" s="31" t="s">
        <v>181</v>
      </c>
      <c r="F852" s="32">
        <v>23100</v>
      </c>
    </row>
    <row r="853" spans="1:6" s="9" customFormat="1" ht="18.75" hidden="1" customHeight="1" x14ac:dyDescent="0.25">
      <c r="A853" s="13"/>
      <c r="B853" s="14"/>
      <c r="C853" s="14"/>
      <c r="D853" s="14"/>
      <c r="E853" s="13"/>
      <c r="F853" s="13"/>
    </row>
    <row r="854" spans="1:6" s="12" customFormat="1" ht="16.5" customHeight="1" x14ac:dyDescent="0.25">
      <c r="A854" s="22" t="str">
        <f>"Cộng:  " &amp; COUNT(F792:F853) &amp; " khoản"</f>
        <v>Cộng:  61 khoản</v>
      </c>
      <c r="B854" s="22"/>
      <c r="C854" s="22"/>
      <c r="D854" s="22"/>
      <c r="E854" s="22"/>
      <c r="F854" s="22"/>
    </row>
    <row r="855" spans="1:6" s="10" customFormat="1" ht="16.5" customHeight="1" x14ac:dyDescent="0.25">
      <c r="A855" s="33" t="s">
        <v>1522</v>
      </c>
      <c r="B855" s="34"/>
      <c r="C855" s="34"/>
      <c r="D855" s="34"/>
      <c r="E855" s="34"/>
      <c r="F855" s="34"/>
    </row>
    <row r="856" spans="1:6" s="11" customFormat="1" ht="15.75" hidden="1" customHeight="1" x14ac:dyDescent="0.25">
      <c r="A856" s="18"/>
      <c r="B856" s="18"/>
      <c r="C856" s="18"/>
      <c r="D856" s="18"/>
      <c r="E856" s="18"/>
      <c r="F856" s="18"/>
    </row>
    <row r="857" spans="1:6" s="9" customFormat="1" ht="19.7" customHeight="1" x14ac:dyDescent="0.25">
      <c r="A857" s="28">
        <f>IF(B857&lt;&gt;"",A856+1,A856)</f>
        <v>1</v>
      </c>
      <c r="B857" s="29" t="s">
        <v>1523</v>
      </c>
      <c r="C857" s="30" t="s">
        <v>1524</v>
      </c>
      <c r="D857" s="30" t="s">
        <v>1525</v>
      </c>
      <c r="E857" s="31" t="s">
        <v>59</v>
      </c>
      <c r="F857" s="32">
        <v>1500</v>
      </c>
    </row>
    <row r="858" spans="1:6" s="9" customFormat="1" ht="18.75" hidden="1" customHeight="1" x14ac:dyDescent="0.25">
      <c r="A858" s="13"/>
      <c r="B858" s="14"/>
      <c r="C858" s="14"/>
      <c r="D858" s="14"/>
      <c r="E858" s="13"/>
      <c r="F858" s="13"/>
    </row>
    <row r="859" spans="1:6" s="12" customFormat="1" ht="16.5" customHeight="1" x14ac:dyDescent="0.25">
      <c r="A859" s="22" t="str">
        <f>"Cộng:  " &amp; COUNT(F857:F858) &amp; " khoản"</f>
        <v>Cộng:  1 khoản</v>
      </c>
      <c r="B859" s="22"/>
      <c r="C859" s="22"/>
      <c r="D859" s="22"/>
      <c r="E859" s="22"/>
      <c r="F859" s="22"/>
    </row>
    <row r="860" spans="1:6" s="10" customFormat="1" ht="16.5" customHeight="1" x14ac:dyDescent="0.25">
      <c r="A860" s="33" t="s">
        <v>1526</v>
      </c>
      <c r="B860" s="34"/>
      <c r="C860" s="34"/>
      <c r="D860" s="34"/>
      <c r="E860" s="34"/>
      <c r="F860" s="34"/>
    </row>
    <row r="861" spans="1:6" s="11" customFormat="1" ht="15.75" hidden="1" customHeight="1" x14ac:dyDescent="0.25">
      <c r="A861" s="18"/>
      <c r="B861" s="18"/>
      <c r="C861" s="18"/>
      <c r="D861" s="18"/>
      <c r="E861" s="18"/>
      <c r="F861" s="18"/>
    </row>
    <row r="862" spans="1:6" s="9" customFormat="1" ht="13.9" customHeight="1" x14ac:dyDescent="0.25">
      <c r="A862" s="28">
        <f>IF(B862&lt;&gt;"",A861+1,A861)</f>
        <v>1</v>
      </c>
      <c r="B862" s="29" t="s">
        <v>1527</v>
      </c>
      <c r="C862" s="30" t="s">
        <v>1528</v>
      </c>
      <c r="D862" s="30" t="s">
        <v>1529</v>
      </c>
      <c r="E862" s="31" t="s">
        <v>59</v>
      </c>
      <c r="F862" s="32">
        <v>1250</v>
      </c>
    </row>
    <row r="863" spans="1:6" s="9" customFormat="1" ht="28.9" customHeight="1" x14ac:dyDescent="0.25">
      <c r="A863" s="28">
        <f>IF(B863&lt;&gt;"",A862+1,A862)</f>
        <v>2</v>
      </c>
      <c r="B863" s="29" t="s">
        <v>1530</v>
      </c>
      <c r="C863" s="30" t="s">
        <v>1531</v>
      </c>
      <c r="D863" s="30" t="s">
        <v>1532</v>
      </c>
      <c r="E863" s="31" t="s">
        <v>59</v>
      </c>
      <c r="F863" s="32">
        <v>1919.9999</v>
      </c>
    </row>
    <row r="864" spans="1:6" s="9" customFormat="1" ht="13.9" customHeight="1" x14ac:dyDescent="0.25">
      <c r="A864" s="28">
        <f>IF(B864&lt;&gt;"",A863+1,A863)</f>
        <v>3</v>
      </c>
      <c r="B864" s="29" t="s">
        <v>1533</v>
      </c>
      <c r="C864" s="30" t="s">
        <v>1534</v>
      </c>
      <c r="D864" s="30" t="s">
        <v>1529</v>
      </c>
      <c r="E864" s="31" t="s">
        <v>59</v>
      </c>
      <c r="F864" s="32">
        <v>1250</v>
      </c>
    </row>
    <row r="865" spans="1:6" s="9" customFormat="1" ht="18.75" hidden="1" customHeight="1" x14ac:dyDescent="0.25">
      <c r="A865" s="13"/>
      <c r="B865" s="14"/>
      <c r="C865" s="14"/>
      <c r="D865" s="14"/>
      <c r="E865" s="13"/>
      <c r="F865" s="13"/>
    </row>
    <row r="866" spans="1:6" s="12" customFormat="1" ht="16.5" customHeight="1" x14ac:dyDescent="0.25">
      <c r="A866" s="22" t="str">
        <f>"Cộng:  " &amp; COUNT(F862:F865) &amp; " khoản"</f>
        <v>Cộng:  3 khoản</v>
      </c>
      <c r="B866" s="22"/>
      <c r="C866" s="22"/>
      <c r="D866" s="22"/>
      <c r="E866" s="22"/>
      <c r="F866" s="22"/>
    </row>
    <row r="867" spans="1:6" s="10" customFormat="1" ht="16.5" customHeight="1" x14ac:dyDescent="0.25">
      <c r="A867" s="33" t="s">
        <v>1535</v>
      </c>
      <c r="B867" s="34"/>
      <c r="C867" s="34"/>
      <c r="D867" s="34"/>
      <c r="E867" s="34"/>
      <c r="F867" s="34"/>
    </row>
    <row r="868" spans="1:6" s="11" customFormat="1" ht="15.75" hidden="1" customHeight="1" x14ac:dyDescent="0.25">
      <c r="A868" s="18"/>
      <c r="B868" s="18"/>
      <c r="C868" s="18"/>
      <c r="D868" s="18"/>
      <c r="E868" s="18"/>
      <c r="F868" s="18"/>
    </row>
    <row r="869" spans="1:6" s="9" customFormat="1" ht="101.85" customHeight="1" x14ac:dyDescent="0.25">
      <c r="A869" s="28">
        <f t="shared" ref="A869:A883" si="34">IF(B869&lt;&gt;"",A868+1,A868)</f>
        <v>1</v>
      </c>
      <c r="B869" s="29" t="s">
        <v>1536</v>
      </c>
      <c r="C869" s="30" t="s">
        <v>1537</v>
      </c>
      <c r="D869" s="30" t="s">
        <v>1538</v>
      </c>
      <c r="E869" s="31" t="s">
        <v>1539</v>
      </c>
      <c r="F869" s="32">
        <v>151704</v>
      </c>
    </row>
    <row r="870" spans="1:6" s="9" customFormat="1" ht="56.25" customHeight="1" x14ac:dyDescent="0.25">
      <c r="A870" s="28">
        <f t="shared" si="34"/>
        <v>2</v>
      </c>
      <c r="B870" s="29" t="s">
        <v>1540</v>
      </c>
      <c r="C870" s="30" t="s">
        <v>1541</v>
      </c>
      <c r="D870" s="30" t="s">
        <v>1542</v>
      </c>
      <c r="E870" s="31" t="s">
        <v>1539</v>
      </c>
      <c r="F870" s="32">
        <v>65940</v>
      </c>
    </row>
    <row r="871" spans="1:6" s="9" customFormat="1" ht="211.35" customHeight="1" x14ac:dyDescent="0.25">
      <c r="A871" s="28">
        <f t="shared" si="34"/>
        <v>3</v>
      </c>
      <c r="B871" s="29" t="s">
        <v>1543</v>
      </c>
      <c r="C871" s="30" t="s">
        <v>1544</v>
      </c>
      <c r="D871" s="30" t="s">
        <v>1545</v>
      </c>
      <c r="E871" s="31" t="s">
        <v>1539</v>
      </c>
      <c r="F871" s="32">
        <v>863999.99699999997</v>
      </c>
    </row>
    <row r="872" spans="1:6" s="9" customFormat="1" ht="220.5" customHeight="1" x14ac:dyDescent="0.25">
      <c r="A872" s="28">
        <f t="shared" si="34"/>
        <v>4</v>
      </c>
      <c r="B872" s="29" t="s">
        <v>1546</v>
      </c>
      <c r="C872" s="30" t="s">
        <v>1547</v>
      </c>
      <c r="D872" s="30" t="s">
        <v>1548</v>
      </c>
      <c r="E872" s="31" t="s">
        <v>434</v>
      </c>
      <c r="F872" s="32">
        <v>535319.99950000003</v>
      </c>
    </row>
    <row r="873" spans="1:6" s="9" customFormat="1" ht="174.95" customHeight="1" x14ac:dyDescent="0.25">
      <c r="A873" s="28">
        <f t="shared" si="34"/>
        <v>5</v>
      </c>
      <c r="B873" s="29" t="s">
        <v>1549</v>
      </c>
      <c r="C873" s="30" t="s">
        <v>1550</v>
      </c>
      <c r="D873" s="30" t="s">
        <v>1551</v>
      </c>
      <c r="E873" s="31" t="s">
        <v>28</v>
      </c>
      <c r="F873" s="32">
        <v>1509599.9667</v>
      </c>
    </row>
    <row r="874" spans="1:6" s="9" customFormat="1" ht="165.75" x14ac:dyDescent="0.25">
      <c r="A874" s="28">
        <f t="shared" si="34"/>
        <v>6</v>
      </c>
      <c r="B874" s="29" t="s">
        <v>1552</v>
      </c>
      <c r="C874" s="30" t="s">
        <v>1553</v>
      </c>
      <c r="D874" s="30" t="s">
        <v>1554</v>
      </c>
      <c r="E874" s="31" t="s">
        <v>892</v>
      </c>
      <c r="F874" s="32">
        <v>269999.99249999999</v>
      </c>
    </row>
    <row r="875" spans="1:6" s="9" customFormat="1" ht="83.65" customHeight="1" x14ac:dyDescent="0.25">
      <c r="A875" s="28">
        <f t="shared" si="34"/>
        <v>7</v>
      </c>
      <c r="B875" s="29" t="s">
        <v>1555</v>
      </c>
      <c r="C875" s="30" t="s">
        <v>1556</v>
      </c>
      <c r="D875" s="30" t="s">
        <v>1557</v>
      </c>
      <c r="E875" s="31" t="s">
        <v>28</v>
      </c>
      <c r="F875" s="32">
        <v>164619.99960000001</v>
      </c>
    </row>
    <row r="876" spans="1:6" s="9" customFormat="1" ht="339.2" customHeight="1" x14ac:dyDescent="0.25">
      <c r="A876" s="28">
        <f t="shared" si="34"/>
        <v>8</v>
      </c>
      <c r="B876" s="29" t="s">
        <v>1558</v>
      </c>
      <c r="C876" s="30" t="s">
        <v>1559</v>
      </c>
      <c r="D876" s="30" t="s">
        <v>1560</v>
      </c>
      <c r="E876" s="31" t="s">
        <v>892</v>
      </c>
      <c r="F876" s="32">
        <v>1077300</v>
      </c>
    </row>
    <row r="877" spans="1:6" s="9" customFormat="1" ht="38.1" customHeight="1" x14ac:dyDescent="0.25">
      <c r="A877" s="28">
        <f t="shared" si="34"/>
        <v>9</v>
      </c>
      <c r="B877" s="29" t="s">
        <v>1561</v>
      </c>
      <c r="C877" s="30" t="s">
        <v>1562</v>
      </c>
      <c r="D877" s="30" t="s">
        <v>1563</v>
      </c>
      <c r="E877" s="31" t="s">
        <v>15</v>
      </c>
      <c r="F877" s="32">
        <v>25263</v>
      </c>
    </row>
    <row r="878" spans="1:6" s="9" customFormat="1" ht="38.1" customHeight="1" x14ac:dyDescent="0.25">
      <c r="A878" s="28">
        <f t="shared" si="34"/>
        <v>10</v>
      </c>
      <c r="B878" s="29" t="s">
        <v>1564</v>
      </c>
      <c r="C878" s="30" t="s">
        <v>1565</v>
      </c>
      <c r="D878" s="30" t="s">
        <v>1566</v>
      </c>
      <c r="E878" s="31" t="s">
        <v>1539</v>
      </c>
      <c r="F878" s="32">
        <v>13440</v>
      </c>
    </row>
    <row r="879" spans="1:6" s="9" customFormat="1" ht="38.65" customHeight="1" x14ac:dyDescent="0.25">
      <c r="A879" s="28">
        <f t="shared" si="34"/>
        <v>11</v>
      </c>
      <c r="B879" s="29" t="s">
        <v>1567</v>
      </c>
      <c r="C879" s="30" t="s">
        <v>1568</v>
      </c>
      <c r="D879" s="30" t="s">
        <v>1569</v>
      </c>
      <c r="E879" s="31" t="s">
        <v>28</v>
      </c>
      <c r="F879" s="32">
        <v>500999.9999</v>
      </c>
    </row>
    <row r="880" spans="1:6" s="9" customFormat="1" ht="138.4" customHeight="1" x14ac:dyDescent="0.25">
      <c r="A880" s="28">
        <f t="shared" si="34"/>
        <v>12</v>
      </c>
      <c r="B880" s="29" t="s">
        <v>1570</v>
      </c>
      <c r="C880" s="30" t="s">
        <v>1571</v>
      </c>
      <c r="D880" s="30" t="s">
        <v>1572</v>
      </c>
      <c r="E880" s="31" t="s">
        <v>1539</v>
      </c>
      <c r="F880" s="32">
        <v>829900</v>
      </c>
    </row>
    <row r="881" spans="1:6" s="9" customFormat="1" ht="47.1" customHeight="1" x14ac:dyDescent="0.25">
      <c r="A881" s="28">
        <f t="shared" si="34"/>
        <v>13</v>
      </c>
      <c r="B881" s="29" t="s">
        <v>1573</v>
      </c>
      <c r="C881" s="30" t="s">
        <v>1574</v>
      </c>
      <c r="D881" s="30" t="s">
        <v>1575</v>
      </c>
      <c r="E881" s="31" t="s">
        <v>1539</v>
      </c>
      <c r="F881" s="32">
        <v>49814.999900000003</v>
      </c>
    </row>
    <row r="882" spans="1:6" s="9" customFormat="1" ht="211.35" customHeight="1" x14ac:dyDescent="0.25">
      <c r="A882" s="28">
        <f t="shared" si="34"/>
        <v>14</v>
      </c>
      <c r="B882" s="29" t="s">
        <v>1543</v>
      </c>
      <c r="C882" s="30" t="s">
        <v>1544</v>
      </c>
      <c r="D882" s="30" t="s">
        <v>1545</v>
      </c>
      <c r="E882" s="31" t="s">
        <v>1539</v>
      </c>
      <c r="F882" s="32">
        <v>864000</v>
      </c>
    </row>
    <row r="883" spans="1:6" s="9" customFormat="1" ht="127.5" x14ac:dyDescent="0.25">
      <c r="A883" s="28">
        <f t="shared" si="34"/>
        <v>15</v>
      </c>
      <c r="B883" s="29" t="s">
        <v>1546</v>
      </c>
      <c r="C883" s="30" t="s">
        <v>1547</v>
      </c>
      <c r="D883" s="30" t="s">
        <v>1548</v>
      </c>
      <c r="E883" s="31" t="s">
        <v>434</v>
      </c>
      <c r="F883" s="32">
        <v>535319.99970000004</v>
      </c>
    </row>
    <row r="884" spans="1:6" s="9" customFormat="1" ht="18.75" hidden="1" customHeight="1" x14ac:dyDescent="0.25">
      <c r="A884" s="13"/>
      <c r="B884" s="14"/>
      <c r="C884" s="14"/>
      <c r="D884" s="14"/>
      <c r="E884" s="13"/>
      <c r="F884" s="13"/>
    </row>
    <row r="885" spans="1:6" s="12" customFormat="1" ht="16.5" customHeight="1" x14ac:dyDescent="0.25">
      <c r="A885" s="22" t="str">
        <f>"Cộng:  " &amp; COUNT(F869:F884) &amp; " khoản"</f>
        <v>Cộng:  15 khoản</v>
      </c>
      <c r="B885" s="22"/>
      <c r="C885" s="22"/>
      <c r="D885" s="22"/>
      <c r="E885" s="22"/>
      <c r="F885" s="22"/>
    </row>
    <row r="886" spans="1:6" s="10" customFormat="1" ht="16.5" customHeight="1" x14ac:dyDescent="0.25">
      <c r="A886" s="33" t="s">
        <v>1576</v>
      </c>
      <c r="B886" s="34"/>
      <c r="C886" s="34"/>
      <c r="D886" s="34"/>
      <c r="E886" s="34"/>
      <c r="F886" s="34"/>
    </row>
    <row r="887" spans="1:6" s="11" customFormat="1" ht="15.75" hidden="1" customHeight="1" x14ac:dyDescent="0.25">
      <c r="A887" s="18"/>
      <c r="B887" s="18"/>
      <c r="C887" s="18"/>
      <c r="D887" s="18"/>
      <c r="E887" s="18"/>
      <c r="F887" s="18"/>
    </row>
    <row r="888" spans="1:6" s="9" customFormat="1" ht="19.7" customHeight="1" x14ac:dyDescent="0.25">
      <c r="A888" s="28">
        <f>IF(B888&lt;&gt;"",A887+1,A887)</f>
        <v>1</v>
      </c>
      <c r="B888" s="29" t="s">
        <v>1577</v>
      </c>
      <c r="C888" s="30" t="s">
        <v>1578</v>
      </c>
      <c r="D888" s="30" t="s">
        <v>1579</v>
      </c>
      <c r="E888" s="31" t="s">
        <v>59</v>
      </c>
      <c r="F888" s="32">
        <v>3299.9924999999998</v>
      </c>
    </row>
    <row r="889" spans="1:6" s="9" customFormat="1" ht="19.7" customHeight="1" x14ac:dyDescent="0.25">
      <c r="A889" s="28">
        <f>IF(B889&lt;&gt;"",A888+1,A888)</f>
        <v>2</v>
      </c>
      <c r="B889" s="29" t="s">
        <v>1580</v>
      </c>
      <c r="C889" s="30" t="s">
        <v>1581</v>
      </c>
      <c r="D889" s="30" t="s">
        <v>1582</v>
      </c>
      <c r="E889" s="31" t="s">
        <v>15</v>
      </c>
      <c r="F889" s="32">
        <v>12600</v>
      </c>
    </row>
    <row r="890" spans="1:6" s="9" customFormat="1" ht="19.7" customHeight="1" x14ac:dyDescent="0.25">
      <c r="A890" s="28">
        <f>IF(B890&lt;&gt;"",A889+1,A889)</f>
        <v>3</v>
      </c>
      <c r="B890" s="29" t="s">
        <v>1583</v>
      </c>
      <c r="C890" s="30" t="s">
        <v>1584</v>
      </c>
      <c r="D890" s="30" t="s">
        <v>1582</v>
      </c>
      <c r="E890" s="31" t="s">
        <v>15</v>
      </c>
      <c r="F890" s="32">
        <v>7719.9998999999998</v>
      </c>
    </row>
    <row r="891" spans="1:6" s="9" customFormat="1" ht="18.75" hidden="1" customHeight="1" x14ac:dyDescent="0.25">
      <c r="A891" s="13"/>
      <c r="B891" s="14"/>
      <c r="C891" s="14"/>
      <c r="D891" s="14"/>
      <c r="E891" s="13"/>
      <c r="F891" s="13"/>
    </row>
    <row r="892" spans="1:6" s="12" customFormat="1" ht="16.5" customHeight="1" x14ac:dyDescent="0.25">
      <c r="A892" s="22" t="str">
        <f>"Cộng:  " &amp; COUNT(F888:F891) &amp; " khoản"</f>
        <v>Cộng:  3 khoản</v>
      </c>
      <c r="B892" s="22"/>
      <c r="C892" s="22"/>
      <c r="D892" s="22"/>
      <c r="E892" s="22"/>
      <c r="F892" s="22"/>
    </row>
    <row r="893" spans="1:6" s="10" customFormat="1" ht="16.5" customHeight="1" x14ac:dyDescent="0.25">
      <c r="A893" s="33" t="s">
        <v>1585</v>
      </c>
      <c r="B893" s="34"/>
      <c r="C893" s="34"/>
      <c r="D893" s="34"/>
      <c r="E893" s="34"/>
      <c r="F893" s="34"/>
    </row>
    <row r="894" spans="1:6" s="11" customFormat="1" ht="15.75" hidden="1" customHeight="1" x14ac:dyDescent="0.25">
      <c r="A894" s="18"/>
      <c r="B894" s="18"/>
      <c r="C894" s="18"/>
      <c r="D894" s="18"/>
      <c r="E894" s="18"/>
      <c r="F894" s="18"/>
    </row>
    <row r="895" spans="1:6" s="9" customFormat="1" ht="28.9" customHeight="1" x14ac:dyDescent="0.25">
      <c r="A895" s="28">
        <f>IF(B895&lt;&gt;"",A894+1,A894)</f>
        <v>1</v>
      </c>
      <c r="B895" s="29" t="s">
        <v>1586</v>
      </c>
      <c r="C895" s="30" t="s">
        <v>1587</v>
      </c>
      <c r="D895" s="30" t="s">
        <v>1588</v>
      </c>
      <c r="E895" s="31" t="s">
        <v>1589</v>
      </c>
      <c r="F895" s="32">
        <v>395104.99349999998</v>
      </c>
    </row>
    <row r="896" spans="1:6" s="9" customFormat="1" ht="28.9" customHeight="1" x14ac:dyDescent="0.25">
      <c r="A896" s="28">
        <f>IF(B896&lt;&gt;"",A895+1,A895)</f>
        <v>2</v>
      </c>
      <c r="B896" s="29" t="s">
        <v>1586</v>
      </c>
      <c r="C896" s="30" t="s">
        <v>1587</v>
      </c>
      <c r="D896" s="30" t="s">
        <v>1588</v>
      </c>
      <c r="E896" s="31" t="s">
        <v>1589</v>
      </c>
      <c r="F896" s="32">
        <v>395104.9999</v>
      </c>
    </row>
    <row r="897" spans="1:6" s="9" customFormat="1" ht="18.75" hidden="1" customHeight="1" x14ac:dyDescent="0.25">
      <c r="A897" s="13"/>
      <c r="B897" s="14"/>
      <c r="C897" s="14"/>
      <c r="D897" s="14"/>
      <c r="E897" s="13"/>
      <c r="F897" s="13"/>
    </row>
    <row r="898" spans="1:6" s="12" customFormat="1" ht="16.5" customHeight="1" x14ac:dyDescent="0.25">
      <c r="A898" s="22" t="str">
        <f>"Cộng:  " &amp; COUNT(F895:F897) &amp; " khoản"</f>
        <v>Cộng:  2 khoản</v>
      </c>
      <c r="B898" s="22"/>
      <c r="C898" s="22"/>
      <c r="D898" s="22"/>
      <c r="E898" s="22"/>
      <c r="F898" s="22"/>
    </row>
    <row r="899" spans="1:6" s="10" customFormat="1" ht="16.5" customHeight="1" x14ac:dyDescent="0.25">
      <c r="A899" s="33" t="s">
        <v>1590</v>
      </c>
      <c r="B899" s="34"/>
      <c r="C899" s="34"/>
      <c r="D899" s="34"/>
      <c r="E899" s="34"/>
      <c r="F899" s="34"/>
    </row>
    <row r="900" spans="1:6" s="11" customFormat="1" ht="15.75" hidden="1" customHeight="1" x14ac:dyDescent="0.25">
      <c r="A900" s="18"/>
      <c r="B900" s="18"/>
      <c r="C900" s="18"/>
      <c r="D900" s="18"/>
      <c r="E900" s="18"/>
      <c r="F900" s="18"/>
    </row>
    <row r="901" spans="1:6" s="9" customFormat="1" ht="19.7" customHeight="1" x14ac:dyDescent="0.25">
      <c r="A901" s="28">
        <f t="shared" ref="A901:A907" si="35">IF(B901&lt;&gt;"",A900+1,A900)</f>
        <v>1</v>
      </c>
      <c r="B901" s="29" t="s">
        <v>1591</v>
      </c>
      <c r="C901" s="30" t="s">
        <v>1592</v>
      </c>
      <c r="D901" s="30" t="s">
        <v>1593</v>
      </c>
      <c r="E901" s="31" t="s">
        <v>15</v>
      </c>
      <c r="F901" s="32">
        <v>78899.999800000005</v>
      </c>
    </row>
    <row r="902" spans="1:6" s="9" customFormat="1" ht="13.9" customHeight="1" x14ac:dyDescent="0.25">
      <c r="A902" s="28">
        <f t="shared" si="35"/>
        <v>2</v>
      </c>
      <c r="B902" s="29" t="s">
        <v>1594</v>
      </c>
      <c r="C902" s="30" t="s">
        <v>1595</v>
      </c>
      <c r="D902" s="30" t="s">
        <v>1596</v>
      </c>
      <c r="E902" s="31" t="s">
        <v>59</v>
      </c>
      <c r="F902" s="32">
        <v>617.99990000000003</v>
      </c>
    </row>
    <row r="903" spans="1:6" s="9" customFormat="1" ht="13.9" customHeight="1" x14ac:dyDescent="0.25">
      <c r="A903" s="28">
        <f t="shared" si="35"/>
        <v>3</v>
      </c>
      <c r="B903" s="29" t="s">
        <v>1597</v>
      </c>
      <c r="C903" s="30" t="s">
        <v>1595</v>
      </c>
      <c r="D903" s="30" t="s">
        <v>1596</v>
      </c>
      <c r="E903" s="31" t="s">
        <v>59</v>
      </c>
      <c r="F903" s="32">
        <v>589.995</v>
      </c>
    </row>
    <row r="904" spans="1:6" s="9" customFormat="1" ht="19.7" customHeight="1" x14ac:dyDescent="0.25">
      <c r="A904" s="28">
        <f t="shared" si="35"/>
        <v>4</v>
      </c>
      <c r="B904" s="29" t="s">
        <v>1598</v>
      </c>
      <c r="C904" s="30" t="s">
        <v>1599</v>
      </c>
      <c r="D904" s="30" t="s">
        <v>1596</v>
      </c>
      <c r="E904" s="31" t="s">
        <v>15</v>
      </c>
      <c r="F904" s="32">
        <v>15999.999900000001</v>
      </c>
    </row>
    <row r="905" spans="1:6" s="9" customFormat="1" ht="13.9" customHeight="1" x14ac:dyDescent="0.25">
      <c r="A905" s="28">
        <f t="shared" si="35"/>
        <v>5</v>
      </c>
      <c r="B905" s="29" t="s">
        <v>1600</v>
      </c>
      <c r="C905" s="30" t="s">
        <v>1595</v>
      </c>
      <c r="D905" s="30" t="s">
        <v>1596</v>
      </c>
      <c r="E905" s="31" t="s">
        <v>59</v>
      </c>
      <c r="F905" s="32">
        <v>589.995</v>
      </c>
    </row>
    <row r="906" spans="1:6" s="9" customFormat="1" ht="28.9" customHeight="1" x14ac:dyDescent="0.25">
      <c r="A906" s="28">
        <f t="shared" si="35"/>
        <v>6</v>
      </c>
      <c r="B906" s="29" t="s">
        <v>1601</v>
      </c>
      <c r="C906" s="30" t="s">
        <v>1602</v>
      </c>
      <c r="D906" s="30" t="s">
        <v>1593</v>
      </c>
      <c r="E906" s="31" t="s">
        <v>28</v>
      </c>
      <c r="F906" s="32">
        <v>144900</v>
      </c>
    </row>
    <row r="907" spans="1:6" s="9" customFormat="1" ht="19.7" customHeight="1" x14ac:dyDescent="0.25">
      <c r="A907" s="28">
        <f t="shared" si="35"/>
        <v>7</v>
      </c>
      <c r="B907" s="29" t="s">
        <v>1598</v>
      </c>
      <c r="C907" s="30" t="s">
        <v>1599</v>
      </c>
      <c r="D907" s="30" t="s">
        <v>1596</v>
      </c>
      <c r="E907" s="31" t="s">
        <v>15</v>
      </c>
      <c r="F907" s="32">
        <v>15999.9997</v>
      </c>
    </row>
    <row r="908" spans="1:6" s="9" customFormat="1" ht="18.75" hidden="1" customHeight="1" x14ac:dyDescent="0.25">
      <c r="A908" s="13"/>
      <c r="B908" s="14"/>
      <c r="C908" s="14"/>
      <c r="D908" s="14"/>
      <c r="E908" s="13"/>
      <c r="F908" s="13"/>
    </row>
    <row r="909" spans="1:6" s="12" customFormat="1" ht="16.5" customHeight="1" x14ac:dyDescent="0.25">
      <c r="A909" s="22" t="str">
        <f>"Cộng:  " &amp; COUNT(F901:F908) &amp; " khoản"</f>
        <v>Cộng:  7 khoản</v>
      </c>
      <c r="B909" s="22"/>
      <c r="C909" s="22"/>
      <c r="D909" s="22"/>
      <c r="E909" s="22"/>
      <c r="F909" s="22"/>
    </row>
    <row r="910" spans="1:6" s="10" customFormat="1" ht="16.5" customHeight="1" x14ac:dyDescent="0.25">
      <c r="A910" s="33" t="s">
        <v>1603</v>
      </c>
      <c r="B910" s="34"/>
      <c r="C910" s="34"/>
      <c r="D910" s="34"/>
      <c r="E910" s="34"/>
      <c r="F910" s="34"/>
    </row>
    <row r="911" spans="1:6" s="11" customFormat="1" ht="15.75" hidden="1" customHeight="1" x14ac:dyDescent="0.25">
      <c r="A911" s="18"/>
      <c r="B911" s="18"/>
      <c r="C911" s="18"/>
      <c r="D911" s="18"/>
      <c r="E911" s="18"/>
      <c r="F911" s="18"/>
    </row>
    <row r="912" spans="1:6" s="9" customFormat="1" ht="47.1" customHeight="1" x14ac:dyDescent="0.25">
      <c r="A912" s="28">
        <f>IF(B912&lt;&gt;"",A911+1,A911)</f>
        <v>1</v>
      </c>
      <c r="B912" s="29" t="s">
        <v>1604</v>
      </c>
      <c r="C912" s="30" t="s">
        <v>1605</v>
      </c>
      <c r="D912" s="30" t="s">
        <v>1606</v>
      </c>
      <c r="E912" s="31" t="s">
        <v>11</v>
      </c>
      <c r="F912" s="32">
        <v>804.99300000000005</v>
      </c>
    </row>
    <row r="913" spans="1:6" s="9" customFormat="1" ht="56.25" customHeight="1" x14ac:dyDescent="0.25">
      <c r="A913" s="28">
        <f>IF(B913&lt;&gt;"",A912+1,A912)</f>
        <v>2</v>
      </c>
      <c r="B913" s="29" t="s">
        <v>1607</v>
      </c>
      <c r="C913" s="30" t="s">
        <v>1608</v>
      </c>
      <c r="D913" s="30" t="s">
        <v>1609</v>
      </c>
      <c r="E913" s="31" t="s">
        <v>11</v>
      </c>
      <c r="F913" s="32">
        <v>2100</v>
      </c>
    </row>
    <row r="914" spans="1:6" s="9" customFormat="1" ht="18.75" hidden="1" customHeight="1" x14ac:dyDescent="0.25">
      <c r="A914" s="13"/>
      <c r="B914" s="14"/>
      <c r="C914" s="14"/>
      <c r="D914" s="14"/>
      <c r="E914" s="13"/>
      <c r="F914" s="13"/>
    </row>
    <row r="915" spans="1:6" s="12" customFormat="1" ht="16.5" customHeight="1" x14ac:dyDescent="0.25">
      <c r="A915" s="22" t="str">
        <f>"Cộng:  " &amp; COUNT(F912:F914) &amp; " khoản"</f>
        <v>Cộng:  2 khoản</v>
      </c>
      <c r="B915" s="22"/>
      <c r="C915" s="22"/>
      <c r="D915" s="22"/>
      <c r="E915" s="22"/>
      <c r="F915" s="22"/>
    </row>
    <row r="916" spans="1:6" s="10" customFormat="1" ht="16.5" customHeight="1" x14ac:dyDescent="0.25">
      <c r="A916" s="33" t="s">
        <v>1610</v>
      </c>
      <c r="B916" s="34"/>
      <c r="C916" s="34"/>
      <c r="D916" s="34"/>
      <c r="E916" s="34"/>
      <c r="F916" s="34"/>
    </row>
    <row r="917" spans="1:6" s="11" customFormat="1" ht="15.75" hidden="1" customHeight="1" x14ac:dyDescent="0.25">
      <c r="A917" s="18"/>
      <c r="B917" s="18"/>
      <c r="C917" s="18"/>
      <c r="D917" s="18"/>
      <c r="E917" s="18"/>
      <c r="F917" s="18"/>
    </row>
    <row r="918" spans="1:6" s="9" customFormat="1" ht="38.1" customHeight="1" x14ac:dyDescent="0.25">
      <c r="A918" s="28">
        <f>IF(B918&lt;&gt;"",A917+1,A917)</f>
        <v>1</v>
      </c>
      <c r="B918" s="29" t="s">
        <v>1611</v>
      </c>
      <c r="C918" s="30" t="s">
        <v>1612</v>
      </c>
      <c r="D918" s="30" t="s">
        <v>1613</v>
      </c>
      <c r="E918" s="31" t="s">
        <v>449</v>
      </c>
      <c r="F918" s="32">
        <v>82400</v>
      </c>
    </row>
    <row r="919" spans="1:6" s="9" customFormat="1" ht="18.75" hidden="1" customHeight="1" x14ac:dyDescent="0.25">
      <c r="A919" s="13"/>
      <c r="B919" s="14"/>
      <c r="C919" s="14"/>
      <c r="D919" s="14"/>
      <c r="E919" s="13"/>
      <c r="F919" s="13"/>
    </row>
    <row r="920" spans="1:6" s="12" customFormat="1" ht="16.5" customHeight="1" x14ac:dyDescent="0.25">
      <c r="A920" s="22" t="str">
        <f>"Cộng:  " &amp; COUNT(F918:F919) &amp; " khoản"</f>
        <v>Cộng:  1 khoản</v>
      </c>
      <c r="B920" s="22"/>
      <c r="C920" s="22"/>
      <c r="D920" s="22"/>
      <c r="E920" s="22"/>
      <c r="F920" s="22"/>
    </row>
    <row r="921" spans="1:6" s="10" customFormat="1" ht="16.5" customHeight="1" x14ac:dyDescent="0.25">
      <c r="A921" s="33" t="s">
        <v>1077</v>
      </c>
      <c r="B921" s="34"/>
      <c r="C921" s="34"/>
      <c r="D921" s="34"/>
      <c r="E921" s="34"/>
      <c r="F921" s="34"/>
    </row>
    <row r="922" spans="1:6" s="11" customFormat="1" ht="15.75" hidden="1" customHeight="1" x14ac:dyDescent="0.25">
      <c r="A922" s="18"/>
      <c r="B922" s="18"/>
      <c r="C922" s="18"/>
      <c r="D922" s="18"/>
      <c r="E922" s="18"/>
      <c r="F922" s="18"/>
    </row>
    <row r="923" spans="1:6" s="9" customFormat="1" ht="13.9" customHeight="1" x14ac:dyDescent="0.25">
      <c r="A923" s="28">
        <f>IF(B923&lt;&gt;"",A922+1,A922)</f>
        <v>1</v>
      </c>
      <c r="B923" s="29" t="s">
        <v>1614</v>
      </c>
      <c r="C923" s="30" t="s">
        <v>1615</v>
      </c>
      <c r="D923" s="30" t="s">
        <v>1104</v>
      </c>
      <c r="E923" s="31" t="s">
        <v>28</v>
      </c>
      <c r="F923" s="32">
        <v>21000</v>
      </c>
    </row>
    <row r="924" spans="1:6" s="9" customFormat="1" ht="18.75" hidden="1" customHeight="1" x14ac:dyDescent="0.25">
      <c r="A924" s="13"/>
      <c r="B924" s="14"/>
      <c r="C924" s="14"/>
      <c r="D924" s="14"/>
      <c r="E924" s="13"/>
      <c r="F924" s="13"/>
    </row>
    <row r="925" spans="1:6" s="12" customFormat="1" ht="16.5" customHeight="1" x14ac:dyDescent="0.25">
      <c r="A925" s="22" t="str">
        <f>"Cộng:  " &amp; COUNT(F923:F924) &amp; " khoản"</f>
        <v>Cộng:  1 khoản</v>
      </c>
      <c r="B925" s="22"/>
      <c r="C925" s="22"/>
      <c r="D925" s="22"/>
      <c r="E925" s="22"/>
      <c r="F925" s="22"/>
    </row>
    <row r="926" spans="1:6" s="10" customFormat="1" ht="16.5" customHeight="1" x14ac:dyDescent="0.25">
      <c r="A926" s="33" t="s">
        <v>1616</v>
      </c>
      <c r="B926" s="34"/>
      <c r="C926" s="34"/>
      <c r="D926" s="34"/>
      <c r="E926" s="34"/>
      <c r="F926" s="34"/>
    </row>
    <row r="927" spans="1:6" s="11" customFormat="1" ht="15.75" hidden="1" customHeight="1" x14ac:dyDescent="0.25">
      <c r="A927" s="18"/>
      <c r="B927" s="18"/>
      <c r="C927" s="18"/>
      <c r="D927" s="18"/>
      <c r="E927" s="18"/>
      <c r="F927" s="18"/>
    </row>
    <row r="928" spans="1:6" s="9" customFormat="1" ht="13.9" customHeight="1" x14ac:dyDescent="0.25">
      <c r="A928" s="28">
        <f>IF(B928&lt;&gt;"",A927+1,A927)</f>
        <v>1</v>
      </c>
      <c r="B928" s="29" t="s">
        <v>1617</v>
      </c>
      <c r="C928" s="30" t="s">
        <v>1618</v>
      </c>
      <c r="D928" s="30" t="s">
        <v>1619</v>
      </c>
      <c r="E928" s="31" t="s">
        <v>59</v>
      </c>
      <c r="F928" s="32">
        <v>378</v>
      </c>
    </row>
    <row r="929" spans="1:6" s="9" customFormat="1" ht="18.75" hidden="1" customHeight="1" x14ac:dyDescent="0.25">
      <c r="A929" s="13"/>
      <c r="B929" s="14"/>
      <c r="C929" s="14"/>
      <c r="D929" s="14"/>
      <c r="E929" s="13"/>
      <c r="F929" s="13"/>
    </row>
    <row r="930" spans="1:6" s="12" customFormat="1" ht="16.5" customHeight="1" x14ac:dyDescent="0.25">
      <c r="A930" s="22" t="str">
        <f>"Cộng:  " &amp; COUNT(F928:F929) &amp; " khoản"</f>
        <v>Cộng:  1 khoản</v>
      </c>
      <c r="B930" s="22"/>
      <c r="C930" s="22"/>
      <c r="D930" s="22"/>
      <c r="E930" s="22"/>
      <c r="F930" s="22"/>
    </row>
    <row r="931" spans="1:6" s="10" customFormat="1" ht="16.5" customHeight="1" x14ac:dyDescent="0.25">
      <c r="A931" s="33" t="s">
        <v>1620</v>
      </c>
      <c r="B931" s="34"/>
      <c r="C931" s="34"/>
      <c r="D931" s="34"/>
      <c r="E931" s="34"/>
      <c r="F931" s="34"/>
    </row>
    <row r="932" spans="1:6" s="11" customFormat="1" ht="15.75" hidden="1" customHeight="1" x14ac:dyDescent="0.25">
      <c r="A932" s="18"/>
      <c r="B932" s="18"/>
      <c r="C932" s="18"/>
      <c r="D932" s="18"/>
      <c r="E932" s="18"/>
      <c r="F932" s="18"/>
    </row>
    <row r="933" spans="1:6" s="9" customFormat="1" ht="38.1" customHeight="1" x14ac:dyDescent="0.25">
      <c r="A933" s="28">
        <f>IF(B933&lt;&gt;"",A932+1,A932)</f>
        <v>1</v>
      </c>
      <c r="B933" s="29" t="s">
        <v>1621</v>
      </c>
      <c r="C933" s="30" t="s">
        <v>1622</v>
      </c>
      <c r="D933" s="30" t="s">
        <v>1623</v>
      </c>
      <c r="E933" s="31" t="s">
        <v>59</v>
      </c>
      <c r="F933" s="32">
        <v>2058</v>
      </c>
    </row>
    <row r="934" spans="1:6" s="9" customFormat="1" ht="19.7" customHeight="1" x14ac:dyDescent="0.25">
      <c r="A934" s="28">
        <f>IF(B934&lt;&gt;"",A933+1,A933)</f>
        <v>2</v>
      </c>
      <c r="B934" s="29" t="s">
        <v>1624</v>
      </c>
      <c r="C934" s="30" t="s">
        <v>1625</v>
      </c>
      <c r="D934" s="30" t="s">
        <v>1626</v>
      </c>
      <c r="E934" s="31" t="s">
        <v>59</v>
      </c>
      <c r="F934" s="32">
        <v>1249.9935</v>
      </c>
    </row>
    <row r="935" spans="1:6" s="9" customFormat="1" ht="19.7" customHeight="1" x14ac:dyDescent="0.25">
      <c r="A935" s="28">
        <f>IF(B935&lt;&gt;"",A934+1,A934)</f>
        <v>3</v>
      </c>
      <c r="B935" s="29" t="s">
        <v>1627</v>
      </c>
      <c r="C935" s="30" t="s">
        <v>1628</v>
      </c>
      <c r="D935" s="30" t="s">
        <v>1629</v>
      </c>
      <c r="E935" s="31" t="s">
        <v>59</v>
      </c>
      <c r="F935" s="32">
        <v>1249.9935</v>
      </c>
    </row>
    <row r="936" spans="1:6" s="9" customFormat="1" ht="18.75" hidden="1" customHeight="1" x14ac:dyDescent="0.25">
      <c r="A936" s="13"/>
      <c r="B936" s="14"/>
      <c r="C936" s="14"/>
      <c r="D936" s="14"/>
      <c r="E936" s="13"/>
      <c r="F936" s="13"/>
    </row>
    <row r="937" spans="1:6" s="12" customFormat="1" ht="16.5" customHeight="1" x14ac:dyDescent="0.25">
      <c r="A937" s="22" t="str">
        <f>"Cộng:  " &amp; COUNT(F933:F936) &amp; " khoản"</f>
        <v>Cộng:  3 khoản</v>
      </c>
      <c r="B937" s="22"/>
      <c r="C937" s="22"/>
      <c r="D937" s="22"/>
      <c r="E937" s="22"/>
      <c r="F937" s="22"/>
    </row>
    <row r="938" spans="1:6" s="10" customFormat="1" ht="16.5" customHeight="1" x14ac:dyDescent="0.25">
      <c r="A938" s="33" t="s">
        <v>1630</v>
      </c>
      <c r="B938" s="34"/>
      <c r="C938" s="34"/>
      <c r="D938" s="34"/>
      <c r="E938" s="34"/>
      <c r="F938" s="34"/>
    </row>
    <row r="939" spans="1:6" s="11" customFormat="1" ht="15.75" hidden="1" customHeight="1" x14ac:dyDescent="0.25">
      <c r="A939" s="18"/>
      <c r="B939" s="18"/>
      <c r="C939" s="18"/>
      <c r="D939" s="18"/>
      <c r="E939" s="18"/>
      <c r="F939" s="18"/>
    </row>
    <row r="940" spans="1:6" s="9" customFormat="1" ht="20.45" customHeight="1" x14ac:dyDescent="0.25">
      <c r="A940" s="28">
        <f t="shared" ref="A940:A950" si="36">IF(B940&lt;&gt;"",A939+1,A939)</f>
        <v>1</v>
      </c>
      <c r="B940" s="29" t="s">
        <v>1631</v>
      </c>
      <c r="C940" s="30" t="s">
        <v>1632</v>
      </c>
      <c r="D940" s="30" t="s">
        <v>1633</v>
      </c>
      <c r="E940" s="31" t="s">
        <v>1634</v>
      </c>
      <c r="F940" s="32">
        <v>2700</v>
      </c>
    </row>
    <row r="941" spans="1:6" s="9" customFormat="1" ht="20.45" customHeight="1" x14ac:dyDescent="0.25">
      <c r="A941" s="28">
        <f t="shared" si="36"/>
        <v>2</v>
      </c>
      <c r="B941" s="29" t="s">
        <v>1635</v>
      </c>
      <c r="C941" s="30" t="s">
        <v>1636</v>
      </c>
      <c r="D941" s="30" t="s">
        <v>1633</v>
      </c>
      <c r="E941" s="31" t="s">
        <v>1634</v>
      </c>
      <c r="F941" s="32">
        <v>4860</v>
      </c>
    </row>
    <row r="942" spans="1:6" s="9" customFormat="1" ht="20.45" customHeight="1" x14ac:dyDescent="0.25">
      <c r="A942" s="28">
        <f t="shared" si="36"/>
        <v>3</v>
      </c>
      <c r="B942" s="29" t="s">
        <v>1637</v>
      </c>
      <c r="C942" s="30" t="s">
        <v>1638</v>
      </c>
      <c r="D942" s="30" t="s">
        <v>1633</v>
      </c>
      <c r="E942" s="31" t="s">
        <v>1634</v>
      </c>
      <c r="F942" s="32">
        <v>1620</v>
      </c>
    </row>
    <row r="943" spans="1:6" s="9" customFormat="1" ht="20.45" customHeight="1" x14ac:dyDescent="0.25">
      <c r="A943" s="28">
        <f t="shared" si="36"/>
        <v>4</v>
      </c>
      <c r="B943" s="29" t="s">
        <v>1639</v>
      </c>
      <c r="C943" s="30" t="s">
        <v>1640</v>
      </c>
      <c r="D943" s="30" t="s">
        <v>1633</v>
      </c>
      <c r="E943" s="31" t="s">
        <v>1634</v>
      </c>
      <c r="F943" s="32">
        <v>3780</v>
      </c>
    </row>
    <row r="944" spans="1:6" s="9" customFormat="1" ht="20.45" customHeight="1" x14ac:dyDescent="0.25">
      <c r="A944" s="28">
        <f t="shared" si="36"/>
        <v>5</v>
      </c>
      <c r="B944" s="29" t="s">
        <v>1641</v>
      </c>
      <c r="C944" s="30" t="s">
        <v>1642</v>
      </c>
      <c r="D944" s="30" t="s">
        <v>1633</v>
      </c>
      <c r="E944" s="31" t="s">
        <v>1634</v>
      </c>
      <c r="F944" s="32">
        <v>1080</v>
      </c>
    </row>
    <row r="945" spans="1:6" s="9" customFormat="1" ht="19.7" customHeight="1" x14ac:dyDescent="0.25">
      <c r="A945" s="28">
        <f t="shared" si="36"/>
        <v>6</v>
      </c>
      <c r="B945" s="29" t="s">
        <v>1643</v>
      </c>
      <c r="C945" s="30" t="s">
        <v>1644</v>
      </c>
      <c r="D945" s="30" t="s">
        <v>1633</v>
      </c>
      <c r="E945" s="31" t="s">
        <v>1634</v>
      </c>
      <c r="F945" s="32">
        <v>16979</v>
      </c>
    </row>
    <row r="946" spans="1:6" s="9" customFormat="1" ht="19.7" customHeight="1" x14ac:dyDescent="0.25">
      <c r="A946" s="28">
        <f t="shared" si="36"/>
        <v>7</v>
      </c>
      <c r="B946" s="29" t="s">
        <v>1645</v>
      </c>
      <c r="C946" s="30" t="s">
        <v>1646</v>
      </c>
      <c r="D946" s="30" t="s">
        <v>1633</v>
      </c>
      <c r="E946" s="31" t="s">
        <v>1634</v>
      </c>
      <c r="F946" s="32">
        <v>14850</v>
      </c>
    </row>
    <row r="947" spans="1:6" s="9" customFormat="1" ht="19.7" customHeight="1" x14ac:dyDescent="0.25">
      <c r="A947" s="28">
        <f t="shared" si="36"/>
        <v>8</v>
      </c>
      <c r="B947" s="29" t="s">
        <v>1647</v>
      </c>
      <c r="C947" s="30" t="s">
        <v>1648</v>
      </c>
      <c r="D947" s="30" t="s">
        <v>1633</v>
      </c>
      <c r="E947" s="31" t="s">
        <v>1634</v>
      </c>
      <c r="F947" s="32">
        <v>19107</v>
      </c>
    </row>
    <row r="948" spans="1:6" s="9" customFormat="1" ht="19.7" customHeight="1" x14ac:dyDescent="0.25">
      <c r="A948" s="28">
        <f t="shared" si="36"/>
        <v>9</v>
      </c>
      <c r="B948" s="29" t="s">
        <v>1649</v>
      </c>
      <c r="C948" s="30" t="s">
        <v>1650</v>
      </c>
      <c r="D948" s="30" t="s">
        <v>1633</v>
      </c>
      <c r="E948" s="31" t="s">
        <v>1634</v>
      </c>
      <c r="F948" s="32">
        <v>21236</v>
      </c>
    </row>
    <row r="949" spans="1:6" s="9" customFormat="1" ht="19.7" customHeight="1" x14ac:dyDescent="0.25">
      <c r="A949" s="28">
        <f t="shared" si="36"/>
        <v>10</v>
      </c>
      <c r="B949" s="29" t="s">
        <v>1651</v>
      </c>
      <c r="C949" s="30" t="s">
        <v>1652</v>
      </c>
      <c r="D949" s="30" t="s">
        <v>1633</v>
      </c>
      <c r="E949" s="31" t="s">
        <v>1634</v>
      </c>
      <c r="F949" s="32">
        <v>23315</v>
      </c>
    </row>
    <row r="950" spans="1:6" s="9" customFormat="1" ht="19.7" customHeight="1" x14ac:dyDescent="0.25">
      <c r="A950" s="28">
        <f t="shared" si="36"/>
        <v>11</v>
      </c>
      <c r="B950" s="29" t="s">
        <v>1653</v>
      </c>
      <c r="C950" s="30" t="s">
        <v>1654</v>
      </c>
      <c r="D950" s="30" t="s">
        <v>1633</v>
      </c>
      <c r="E950" s="31" t="s">
        <v>1634</v>
      </c>
      <c r="F950" s="32">
        <v>25443</v>
      </c>
    </row>
    <row r="951" spans="1:6" s="9" customFormat="1" ht="18.75" hidden="1" customHeight="1" x14ac:dyDescent="0.25">
      <c r="A951" s="13"/>
      <c r="B951" s="14"/>
      <c r="C951" s="14"/>
      <c r="D951" s="14"/>
      <c r="E951" s="13"/>
      <c r="F951" s="13"/>
    </row>
    <row r="952" spans="1:6" s="12" customFormat="1" ht="16.5" customHeight="1" x14ac:dyDescent="0.25">
      <c r="A952" s="22" t="str">
        <f>"Cộng:  " &amp; COUNT(F940:F951) &amp; " khoản"</f>
        <v>Cộng:  11 khoản</v>
      </c>
      <c r="B952" s="22"/>
      <c r="C952" s="22"/>
      <c r="D952" s="22"/>
      <c r="E952" s="22"/>
      <c r="F952" s="22"/>
    </row>
    <row r="953" spans="1:6" s="10" customFormat="1" ht="16.5" customHeight="1" x14ac:dyDescent="0.25">
      <c r="A953" s="33" t="s">
        <v>1655</v>
      </c>
      <c r="B953" s="34"/>
      <c r="C953" s="34"/>
      <c r="D953" s="34"/>
      <c r="E953" s="34"/>
      <c r="F953" s="34"/>
    </row>
    <row r="954" spans="1:6" s="11" customFormat="1" ht="15.75" hidden="1" customHeight="1" x14ac:dyDescent="0.25">
      <c r="A954" s="18"/>
      <c r="B954" s="18"/>
      <c r="C954" s="18"/>
      <c r="D954" s="18"/>
      <c r="E954" s="18"/>
      <c r="F954" s="18"/>
    </row>
    <row r="955" spans="1:6" s="9" customFormat="1" ht="19.7" customHeight="1" x14ac:dyDescent="0.25">
      <c r="A955" s="28">
        <f>IF(B955&lt;&gt;"",A954+1,A954)</f>
        <v>1</v>
      </c>
      <c r="B955" s="29" t="s">
        <v>1656</v>
      </c>
      <c r="C955" s="30" t="s">
        <v>1657</v>
      </c>
      <c r="D955" s="30" t="s">
        <v>1658</v>
      </c>
      <c r="E955" s="31" t="s">
        <v>59</v>
      </c>
      <c r="F955" s="32">
        <v>3486</v>
      </c>
    </row>
    <row r="956" spans="1:6" s="9" customFormat="1" ht="18.75" hidden="1" customHeight="1" x14ac:dyDescent="0.25">
      <c r="A956" s="13"/>
      <c r="B956" s="14"/>
      <c r="C956" s="14"/>
      <c r="D956" s="14"/>
      <c r="E956" s="13"/>
      <c r="F956" s="13"/>
    </row>
    <row r="957" spans="1:6" s="12" customFormat="1" ht="16.5" customHeight="1" x14ac:dyDescent="0.25">
      <c r="A957" s="22" t="str">
        <f>"Cộng:  " &amp; COUNT(F955:F956) &amp; " khoản"</f>
        <v>Cộng:  1 khoản</v>
      </c>
      <c r="B957" s="22"/>
      <c r="C957" s="22"/>
      <c r="D957" s="22"/>
      <c r="E957" s="22"/>
      <c r="F957" s="22"/>
    </row>
    <row r="958" spans="1:6" s="10" customFormat="1" ht="16.5" customHeight="1" x14ac:dyDescent="0.25">
      <c r="A958" s="33" t="s">
        <v>1659</v>
      </c>
      <c r="B958" s="34"/>
      <c r="C958" s="34"/>
      <c r="D958" s="34"/>
      <c r="E958" s="34"/>
      <c r="F958" s="34"/>
    </row>
    <row r="959" spans="1:6" s="11" customFormat="1" ht="15.75" hidden="1" customHeight="1" x14ac:dyDescent="0.25">
      <c r="A959" s="18"/>
      <c r="B959" s="18"/>
      <c r="C959" s="18"/>
      <c r="D959" s="18"/>
      <c r="E959" s="18"/>
      <c r="F959" s="18"/>
    </row>
    <row r="960" spans="1:6" s="9" customFormat="1" ht="28.9" customHeight="1" x14ac:dyDescent="0.25">
      <c r="A960" s="28">
        <f>IF(B960&lt;&gt;"",A959+1,A959)</f>
        <v>1</v>
      </c>
      <c r="B960" s="29" t="s">
        <v>1660</v>
      </c>
      <c r="C960" s="30" t="s">
        <v>1661</v>
      </c>
      <c r="D960" s="30" t="s">
        <v>1662</v>
      </c>
      <c r="E960" s="31" t="s">
        <v>28</v>
      </c>
      <c r="F960" s="32">
        <v>111599.9955</v>
      </c>
    </row>
    <row r="961" spans="1:6" s="9" customFormat="1" ht="18.75" hidden="1" customHeight="1" x14ac:dyDescent="0.25">
      <c r="A961" s="13"/>
      <c r="B961" s="14"/>
      <c r="C961" s="14"/>
      <c r="D961" s="14"/>
      <c r="E961" s="13"/>
      <c r="F961" s="13"/>
    </row>
    <row r="962" spans="1:6" s="12" customFormat="1" ht="16.5" customHeight="1" x14ac:dyDescent="0.25">
      <c r="A962" s="22" t="str">
        <f>"Cộng:  " &amp; COUNT(F960:F961) &amp; " khoản"</f>
        <v>Cộng:  1 khoản</v>
      </c>
      <c r="B962" s="22"/>
      <c r="C962" s="22"/>
      <c r="D962" s="22"/>
      <c r="E962" s="22"/>
      <c r="F962" s="22"/>
    </row>
    <row r="963" spans="1:6" s="10" customFormat="1" ht="16.5" customHeight="1" x14ac:dyDescent="0.25">
      <c r="A963" s="33" t="s">
        <v>1663</v>
      </c>
      <c r="B963" s="34"/>
      <c r="C963" s="34"/>
      <c r="D963" s="34"/>
      <c r="E963" s="34"/>
      <c r="F963" s="34"/>
    </row>
    <row r="964" spans="1:6" s="11" customFormat="1" ht="15.75" hidden="1" customHeight="1" x14ac:dyDescent="0.25">
      <c r="A964" s="18"/>
      <c r="B964" s="18"/>
      <c r="C964" s="18"/>
      <c r="D964" s="18"/>
      <c r="E964" s="18"/>
      <c r="F964" s="18"/>
    </row>
    <row r="965" spans="1:6" s="9" customFormat="1" ht="19.7" customHeight="1" x14ac:dyDescent="0.25">
      <c r="A965" s="28">
        <f>IF(B965&lt;&gt;"",A964+1,A964)</f>
        <v>1</v>
      </c>
      <c r="B965" s="29" t="s">
        <v>1664</v>
      </c>
      <c r="C965" s="30" t="s">
        <v>1665</v>
      </c>
      <c r="D965" s="30" t="s">
        <v>1666</v>
      </c>
      <c r="E965" s="31" t="s">
        <v>59</v>
      </c>
      <c r="F965" s="32">
        <v>973.98</v>
      </c>
    </row>
    <row r="966" spans="1:6" s="9" customFormat="1" ht="13.9" customHeight="1" x14ac:dyDescent="0.25">
      <c r="A966" s="28">
        <f>IF(B966&lt;&gt;"",A965+1,A965)</f>
        <v>2</v>
      </c>
      <c r="B966" s="29" t="s">
        <v>1667</v>
      </c>
      <c r="C966" s="30" t="s">
        <v>1668</v>
      </c>
      <c r="D966" s="30" t="s">
        <v>1669</v>
      </c>
      <c r="E966" s="31" t="s">
        <v>181</v>
      </c>
      <c r="F966" s="32">
        <v>15015</v>
      </c>
    </row>
    <row r="967" spans="1:6" s="9" customFormat="1" ht="18.75" hidden="1" customHeight="1" x14ac:dyDescent="0.25">
      <c r="A967" s="13"/>
      <c r="B967" s="14"/>
      <c r="C967" s="14"/>
      <c r="D967" s="14"/>
      <c r="E967" s="13"/>
      <c r="F967" s="13"/>
    </row>
    <row r="968" spans="1:6" s="12" customFormat="1" ht="16.5" customHeight="1" x14ac:dyDescent="0.25">
      <c r="A968" s="22" t="str">
        <f>"Cộng:  " &amp; COUNT(F965:F967) &amp; " khoản"</f>
        <v>Cộng:  2 khoản</v>
      </c>
      <c r="B968" s="22"/>
      <c r="C968" s="22"/>
      <c r="D968" s="22"/>
      <c r="E968" s="22"/>
      <c r="F968" s="22"/>
    </row>
    <row r="969" spans="1:6" s="12" customFormat="1" ht="11.25" hidden="1" customHeight="1" x14ac:dyDescent="0.25">
      <c r="A969" s="15"/>
      <c r="B969" s="15"/>
      <c r="C969" s="15"/>
      <c r="D969" s="15"/>
      <c r="E969" s="15"/>
      <c r="F969" s="15"/>
    </row>
    <row r="970" spans="1:6" s="12" customFormat="1" ht="16.5" customHeight="1" x14ac:dyDescent="0.25">
      <c r="A970" s="22" t="str">
        <f>"Tổng cộng:  " &amp; COUNT(F12:F969) &amp; " khoản"</f>
        <v>Tổng cộng:  699 khoản</v>
      </c>
      <c r="B970" s="22"/>
      <c r="C970" s="22"/>
      <c r="D970" s="22"/>
      <c r="E970" s="22"/>
      <c r="F970" s="22"/>
    </row>
  </sheetData>
  <mergeCells count="73">
    <mergeCell ref="A4:F4"/>
    <mergeCell ref="A957:F957"/>
    <mergeCell ref="A962:F962"/>
    <mergeCell ref="A968:F968"/>
    <mergeCell ref="A7:A9"/>
    <mergeCell ref="B7:B9"/>
    <mergeCell ref="C7:C9"/>
    <mergeCell ref="E7:E9"/>
    <mergeCell ref="A920:F920"/>
    <mergeCell ref="A925:F925"/>
    <mergeCell ref="A930:F930"/>
    <mergeCell ref="A937:F937"/>
    <mergeCell ref="A952:F952"/>
    <mergeCell ref="A885:F885"/>
    <mergeCell ref="A892:F892"/>
    <mergeCell ref="A898:F898"/>
    <mergeCell ref="A909:F909"/>
    <mergeCell ref="A915:F915"/>
    <mergeCell ref="A783:F783"/>
    <mergeCell ref="A789:F789"/>
    <mergeCell ref="A854:F854"/>
    <mergeCell ref="A859:F859"/>
    <mergeCell ref="A866:F866"/>
    <mergeCell ref="A740:F740"/>
    <mergeCell ref="A751:F751"/>
    <mergeCell ref="A760:F760"/>
    <mergeCell ref="A770:F770"/>
    <mergeCell ref="A776:F776"/>
    <mergeCell ref="A693:F693"/>
    <mergeCell ref="A704:F704"/>
    <mergeCell ref="A712:F712"/>
    <mergeCell ref="A721:F721"/>
    <mergeCell ref="A734:F734"/>
    <mergeCell ref="A606:F606"/>
    <mergeCell ref="A639:F639"/>
    <mergeCell ref="A652:F652"/>
    <mergeCell ref="A661:F661"/>
    <mergeCell ref="A669:F669"/>
    <mergeCell ref="A554:F554"/>
    <mergeCell ref="A564:F564"/>
    <mergeCell ref="A572:F572"/>
    <mergeCell ref="A578:F578"/>
    <mergeCell ref="A597:F597"/>
    <mergeCell ref="A479:F479"/>
    <mergeCell ref="A486:F486"/>
    <mergeCell ref="A504:F504"/>
    <mergeCell ref="A525:F525"/>
    <mergeCell ref="A538:F538"/>
    <mergeCell ref="A420:F420"/>
    <mergeCell ref="A439:F439"/>
    <mergeCell ref="A453:F453"/>
    <mergeCell ref="A461:F461"/>
    <mergeCell ref="A469:F469"/>
    <mergeCell ref="A303:F303"/>
    <mergeCell ref="A364:F364"/>
    <mergeCell ref="A369:F369"/>
    <mergeCell ref="A391:F391"/>
    <mergeCell ref="A412:F412"/>
    <mergeCell ref="A31:F31"/>
    <mergeCell ref="A94:F94"/>
    <mergeCell ref="A101:F101"/>
    <mergeCell ref="A115:F115"/>
    <mergeCell ref="A156:F156"/>
    <mergeCell ref="A169:F169"/>
    <mergeCell ref="A175:F175"/>
    <mergeCell ref="A201:F201"/>
    <mergeCell ref="A228:F228"/>
    <mergeCell ref="A245:F245"/>
    <mergeCell ref="A256:F256"/>
    <mergeCell ref="A281:F281"/>
    <mergeCell ref="A970:F970"/>
    <mergeCell ref="D7:D9"/>
    <mergeCell ref="F7:F9"/>
  </mergeCells>
  <printOptions horizontalCentered="1"/>
  <pageMargins left="3.9370078740157501E-2" right="0" top="0.23622047244094499" bottom="0.38235294117647101" header="0.23622047244094499" footer="0.11811023622047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Sheet3</vt:lpstr>
      <vt:lpstr>__NhomHangs__</vt:lpstr>
      <vt:lpstr>__NXT__</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dcterms:modified xsi:type="dcterms:W3CDTF">2023-02-28T00:44:41Z</dcterms:modified>
</cp:coreProperties>
</file>